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1 Docs\"/>
    </mc:Choice>
  </mc:AlternateContent>
  <xr:revisionPtr revIDLastSave="0" documentId="13_ncr:1_{477B7662-0150-4EC3-BF39-984DE1153C9E}" xr6:coauthVersionLast="47" xr6:coauthVersionMax="47" xr10:uidLastSave="{00000000-0000-0000-0000-000000000000}"/>
  <workbookProtection workbookAlgorithmName="SHA-512" workbookHashValue="yT32adOTR6GUd07szKceHS/rYm0KDxm61w7EJMQpDAShQ8QD8WUS+n3DclEOtTBdckOLwbhM5DKCBshs3D4gEw==" workbookSaltValue="frHCdi0i+QUilvX61xwvkQ==" workbookSpinCount="100000" lockStructure="1"/>
  <bookViews>
    <workbookView xWindow="2985" yWindow="421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31" r:id="rId4"/>
    <sheet name="General Information" sheetId="5" r:id="rId5"/>
    <sheet name="Table of Contents" sheetId="6" r:id="rId6"/>
    <sheet name="OP-SUM Table 1" sheetId="7" r:id="rId7"/>
    <sheet name="OP-SUM Table 2" sheetId="10" r:id="rId8"/>
    <sheet name="OP-REQ2" sheetId="8" r:id="rId9"/>
    <sheet name="Page 1" sheetId="15" r:id="rId10"/>
    <sheet name="Page 2" sheetId="16" r:id="rId11"/>
    <sheet name="Page 3" sheetId="17" r:id="rId12"/>
    <sheet name="Page 4" sheetId="18" r:id="rId13"/>
    <sheet name="Page 5" sheetId="19" r:id="rId14"/>
    <sheet name="Page 6" sheetId="20" r:id="rId15"/>
    <sheet name="Page 7" sheetId="21" r:id="rId16"/>
    <sheet name="Page 8" sheetId="22" r:id="rId17"/>
    <sheet name="Page 9" sheetId="23" r:id="rId18"/>
    <sheet name="Page 10" sheetId="24" r:id="rId19"/>
    <sheet name="Page 11" sheetId="25" r:id="rId20"/>
    <sheet name="Page 12" sheetId="26" r:id="rId21"/>
    <sheet name="Page 13" sheetId="27" r:id="rId22"/>
    <sheet name="Page 14" sheetId="28" r:id="rId23"/>
    <sheet name="Page 15" sheetId="29" r:id="rId24"/>
    <sheet name="Page 16" sheetId="30" r:id="rId25"/>
  </sheets>
  <externalReferences>
    <externalReference r:id="rId26"/>
  </externalReferences>
  <definedNames>
    <definedName name="_xlnm.Print_Area" localSheetId="8">'OP-REQ2'!$A$1:$F$19</definedName>
    <definedName name="_xlnm.Print_Area" localSheetId="6">'OP-SUM Table 1'!$A$1:$K$19</definedName>
    <definedName name="_xlnm.Print_Area" localSheetId="7">'OP-SUM Table 2'!$A$1:$K$19</definedName>
    <definedName name="_xlnm.Print_Titles" localSheetId="3">Instructions!$1:$4</definedName>
    <definedName name="_xlnm.Print_Titles" localSheetId="8">'OP-REQ2'!$1:$4</definedName>
    <definedName name="_xlnm.Print_Titles" localSheetId="6">'OP-SUM Table 1'!$1:$4</definedName>
    <definedName name="_xlnm.Print_Titles" localSheetId="7">'OP-SUM Table 2'!$1:$4</definedName>
    <definedName name="_xlnm.Print_Titles" localSheetId="9">'Page 1'!$1:$4</definedName>
    <definedName name="_xlnm.Print_Titles" localSheetId="18">'Page 10'!$1:$4</definedName>
    <definedName name="_xlnm.Print_Titles" localSheetId="19">'Page 11'!$1:$4</definedName>
    <definedName name="_xlnm.Print_Titles" localSheetId="20">'Page 12'!$1:$4</definedName>
    <definedName name="_xlnm.Print_Titles" localSheetId="21">'Page 13'!$1:$4</definedName>
    <definedName name="_xlnm.Print_Titles" localSheetId="22">'Page 14'!$1:$4</definedName>
    <definedName name="_xlnm.Print_Titles" localSheetId="23">'Page 15'!$1:$4</definedName>
    <definedName name="_xlnm.Print_Titles" localSheetId="24">'Page 16'!$1:$4</definedName>
    <definedName name="_xlnm.Print_Titles" localSheetId="10">'Page 2'!$1:$4</definedName>
    <definedName name="_xlnm.Print_Titles" localSheetId="11">'Page 3'!$1:$4</definedName>
    <definedName name="_xlnm.Print_Titles" localSheetId="12">'Page 4'!$1:$4</definedName>
    <definedName name="_xlnm.Print_Titles" localSheetId="13">'Page 5'!$1:$4</definedName>
    <definedName name="_xlnm.Print_Titles" localSheetId="14">'Page 6'!$1:$4</definedName>
    <definedName name="_xlnm.Print_Titles" localSheetId="15">'Page 7'!$1:$4</definedName>
    <definedName name="_xlnm.Print_Titles" localSheetId="16">'Page 8'!$1:$4</definedName>
    <definedName name="_xlnm.Print_Titles" localSheetId="17">'Page 9'!$1:$4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CM4" i="2"/>
  <c r="CN4" i="2"/>
  <c r="CO4" i="2"/>
  <c r="CP4" i="2"/>
  <c r="CQ4" i="2"/>
  <c r="CR4" i="2"/>
  <c r="CS4" i="2"/>
  <c r="CT4" i="2"/>
  <c r="CU4" i="2"/>
  <c r="CV4" i="2"/>
  <c r="CW4" i="2"/>
  <c r="CX4" i="2"/>
  <c r="CY4" i="2"/>
  <c r="CZ4" i="2"/>
  <c r="DA4" i="2"/>
  <c r="DB4" i="2"/>
  <c r="DC4" i="2"/>
  <c r="DD4" i="2"/>
  <c r="DE4" i="2"/>
  <c r="DF4" i="2"/>
  <c r="DG4" i="2"/>
  <c r="DH4" i="2"/>
  <c r="DI4" i="2"/>
  <c r="DJ4" i="2"/>
  <c r="DK4" i="2"/>
  <c r="DL4" i="2"/>
  <c r="DM4" i="2"/>
  <c r="DN4" i="2"/>
  <c r="DO4" i="2"/>
  <c r="DP4" i="2"/>
  <c r="DQ4" i="2"/>
  <c r="DR4" i="2"/>
  <c r="DS4" i="2"/>
  <c r="DT4" i="2"/>
  <c r="D22" i="6"/>
  <c r="D19" i="6"/>
  <c r="D15" i="6"/>
  <c r="D14" i="6"/>
  <c r="D12" i="6"/>
  <c r="D10" i="6"/>
  <c r="D17" i="6"/>
  <c r="D13" i="6"/>
  <c r="D18" i="6"/>
  <c r="D16" i="6"/>
  <c r="D9" i="6"/>
  <c r="D21" i="6"/>
  <c r="D20" i="6"/>
  <c r="D8" i="6"/>
  <c r="D11"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7" i="6"/>
  <c r="D6"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N6" i="7"/>
  <c r="O18" i="7" l="1"/>
  <c r="O9" i="7"/>
  <c r="O5" i="7"/>
  <c r="O8" i="7"/>
  <c r="O15" i="7"/>
  <c r="O11" i="7"/>
  <c r="O7" i="7"/>
  <c r="O12" i="7"/>
  <c r="O14" i="7"/>
  <c r="O10" i="7"/>
  <c r="O6" i="7"/>
  <c r="O16" i="7"/>
  <c r="O19" i="7"/>
  <c r="O17" i="7"/>
  <c r="O13" i="7"/>
  <c r="N3" i="7"/>
</calcChain>
</file>

<file path=xl/sharedStrings.xml><?xml version="1.0" encoding="utf-8"?>
<sst xmlns="http://schemas.openxmlformats.org/spreadsheetml/2006/main" count="1660" uniqueCount="855">
  <si>
    <t>Do not add or delete rows.</t>
  </si>
  <si>
    <t>Total UA Codes</t>
  </si>
  <si>
    <t>Form Number</t>
  </si>
  <si>
    <t>OP-UA11</t>
  </si>
  <si>
    <t>Regulation</t>
  </si>
  <si>
    <t>40 CFR Part 60, Subpart GG</t>
  </si>
  <si>
    <t>30 TAC Chapter 117, Utility Electric Generation</t>
  </si>
  <si>
    <t>30 TAC Chapter 117, Subchapter B</t>
  </si>
  <si>
    <t>30 TAC Chapter 117, Subchapter E, Division 1</t>
  </si>
  <si>
    <t>40 CFR Part 63, Subpart YYYY</t>
  </si>
  <si>
    <t>40 CFR Part 60, Subpart KKKK</t>
  </si>
  <si>
    <t>40 CFR Part 60, Subpart TTTT</t>
  </si>
  <si>
    <t>Table</t>
  </si>
  <si>
    <t>Table 1a</t>
  </si>
  <si>
    <t>Table 1b</t>
  </si>
  <si>
    <t>Table 1c</t>
  </si>
  <si>
    <t>Table 2a</t>
  </si>
  <si>
    <t>Table 2b</t>
  </si>
  <si>
    <t>Table 3a</t>
  </si>
  <si>
    <t>Table 3b</t>
  </si>
  <si>
    <t>Table 3c</t>
  </si>
  <si>
    <t>Table 4a</t>
  </si>
  <si>
    <t>Table 4b</t>
  </si>
  <si>
    <t>Table 5</t>
  </si>
  <si>
    <t>Table 6a</t>
  </si>
  <si>
    <t>Table 6b</t>
  </si>
  <si>
    <t>Table 6c</t>
  </si>
  <si>
    <t>Table 7a</t>
  </si>
  <si>
    <t>Table 7b</t>
  </si>
  <si>
    <t>Page Number</t>
  </si>
  <si>
    <t>Question Number</t>
  </si>
  <si>
    <t>Question Text</t>
  </si>
  <si>
    <t>SOP/GOP Index No.</t>
  </si>
  <si>
    <t>Peak Load Heat Input</t>
  </si>
  <si>
    <t>Construction/ Modification Date</t>
  </si>
  <si>
    <t>Turbine Cycle</t>
  </si>
  <si>
    <t>Subpart GG Service Type</t>
  </si>
  <si>
    <t>Federal Register</t>
  </si>
  <si>
    <t>Manufacturer’s Rated Base Load</t>
  </si>
  <si>
    <t>NOx Control Method</t>
  </si>
  <si>
    <t>NOx Monitoring Method</t>
  </si>
  <si>
    <t>Alternative Monitoring ID No.</t>
  </si>
  <si>
    <t>Regulated Under Part 75</t>
  </si>
  <si>
    <t>Turbine Combustion Process</t>
  </si>
  <si>
    <t>CEMS Performance Evaluation</t>
  </si>
  <si>
    <t>Duct Burner</t>
  </si>
  <si>
    <t>NOx Allowance</t>
  </si>
  <si>
    <t>Sulfur Content</t>
  </si>
  <si>
    <t>Fuel Type Fired</t>
  </si>
  <si>
    <t>Fuel Supply</t>
  </si>
  <si>
    <t>Fuel Monitoring Schedule</t>
  </si>
  <si>
    <t>Custom Fuel Monitoring ID No.</t>
  </si>
  <si>
    <t>SOP Index No.</t>
  </si>
  <si>
    <t>Date Placed in Service</t>
  </si>
  <si>
    <t>Functionally Identical Replacement</t>
  </si>
  <si>
    <t>MW Rating</t>
  </si>
  <si>
    <t>Service Type</t>
  </si>
  <si>
    <t>Fuel Type</t>
  </si>
  <si>
    <t>RACT NOx Emission Limitation</t>
  </si>
  <si>
    <t>ESAD NOx Emission Limitation</t>
  </si>
  <si>
    <t>Steam or Water Injection</t>
  </si>
  <si>
    <t>EGF</t>
  </si>
  <si>
    <t>30 TAC Chapter 116 Permit Limit</t>
  </si>
  <si>
    <t>NOx Monitoring System</t>
  </si>
  <si>
    <t>Annual Electric Output</t>
  </si>
  <si>
    <t>CO Emission Limitation</t>
  </si>
  <si>
    <t>CO Monitoring System</t>
  </si>
  <si>
    <t>Ammonia Use</t>
  </si>
  <si>
    <t>NH3 Emission Limitation</t>
  </si>
  <si>
    <t>NH3 Monitoring System</t>
  </si>
  <si>
    <t>Megawatt Rating</t>
  </si>
  <si>
    <t>RACT Date Placed in Service (ICI)</t>
  </si>
  <si>
    <t>Functionally Identical Replacement (ICI)</t>
  </si>
  <si>
    <t>Service Type (ICI)</t>
  </si>
  <si>
    <t>NOx Emission Limitation (ICI)</t>
  </si>
  <si>
    <t>23C-Option</t>
  </si>
  <si>
    <t>30 TAC Chapter 116 Limit (ICI)</t>
  </si>
  <si>
    <t>EGF System Cap Unit</t>
  </si>
  <si>
    <t>Averaging Method</t>
  </si>
  <si>
    <t>NOx Reduction (ICI)</t>
  </si>
  <si>
    <t>NOx Monitoring System (ICI)</t>
  </si>
  <si>
    <t>Fuel Flow Monitoring</t>
  </si>
  <si>
    <t>NH3 Monitoring</t>
  </si>
  <si>
    <t>Unit</t>
  </si>
  <si>
    <t>NOx Emission Limitation</t>
  </si>
  <si>
    <t>NOx Monitoring</t>
  </si>
  <si>
    <t>Max Emission Rate</t>
  </si>
  <si>
    <t>Monitoring Operations</t>
  </si>
  <si>
    <t>Acid Rain</t>
  </si>
  <si>
    <t>Ammonia Monitoring</t>
  </si>
  <si>
    <t>Construction/ Reconstruction Date</t>
  </si>
  <si>
    <t>Rated Peak Power Output</t>
  </si>
  <si>
    <t>Type of Service</t>
  </si>
  <si>
    <t>Fuel Fired</t>
  </si>
  <si>
    <t>Oxidation Catalyst</t>
  </si>
  <si>
    <t>Alternate Limitations</t>
  </si>
  <si>
    <t>Previous Performance Test</t>
  </si>
  <si>
    <t>Distillate Oil Fired</t>
  </si>
  <si>
    <t>Unit Type</t>
  </si>
  <si>
    <t>Construction/Modification Date</t>
  </si>
  <si>
    <t>Heat Input</t>
  </si>
  <si>
    <t>Subject to Da</t>
  </si>
  <si>
    <t>NOx Standard</t>
  </si>
  <si>
    <t>75% of Peak</t>
  </si>
  <si>
    <t>30 MW</t>
  </si>
  <si>
    <t>Turbine Use</t>
  </si>
  <si>
    <t>NOx Control</t>
  </si>
  <si>
    <t>Common Steam Header</t>
  </si>
  <si>
    <t>Location</t>
  </si>
  <si>
    <t>SO2 Standard</t>
  </si>
  <si>
    <t>Fuel Monitoring</t>
  </si>
  <si>
    <t>Fuel Quality</t>
  </si>
  <si>
    <t>Performance Test</t>
  </si>
  <si>
    <t>Intermediate Storage</t>
  </si>
  <si>
    <t>Fuel Schedules</t>
  </si>
  <si>
    <t>Construction/Reconstruction Date</t>
  </si>
  <si>
    <t>Standard</t>
  </si>
  <si>
    <t>CO2 Emissions Determination</t>
  </si>
  <si>
    <t>Commercial Operation Date</t>
  </si>
  <si>
    <t>Emissions Reporting Date</t>
  </si>
  <si>
    <t>Acid Rain Program</t>
  </si>
  <si>
    <t>CO2 Capture</t>
  </si>
  <si>
    <t>CO2 Transfer</t>
  </si>
  <si>
    <t>Monitoring</t>
  </si>
  <si>
    <t>Common Stack</t>
  </si>
  <si>
    <t>Multiple Stacks</t>
  </si>
  <si>
    <t>Common Electric Generator</t>
  </si>
  <si>
    <t>UA Codes</t>
  </si>
  <si>
    <t>----</t>
  </si>
  <si>
    <t>10-</t>
  </si>
  <si>
    <t>2004+</t>
  </si>
  <si>
    <t>COMB</t>
  </si>
  <si>
    <t>ELCTRC</t>
  </si>
  <si>
    <t>NOREQ</t>
  </si>
  <si>
    <t>30+</t>
  </si>
  <si>
    <t>H2OSTM</t>
  </si>
  <si>
    <t>ALT</t>
  </si>
  <si>
    <t>NO</t>
  </si>
  <si>
    <t>DIFFLM</t>
  </si>
  <si>
    <t>GAS</t>
  </si>
  <si>
    <t>BULK</t>
  </si>
  <si>
    <t>331U</t>
  </si>
  <si>
    <t>92-</t>
  </si>
  <si>
    <t>1-</t>
  </si>
  <si>
    <t>850-A</t>
  </si>
  <si>
    <t>FUELOIL</t>
  </si>
  <si>
    <t>ACSS</t>
  </si>
  <si>
    <t>1201+</t>
  </si>
  <si>
    <t>93N</t>
  </si>
  <si>
    <t>1HR</t>
  </si>
  <si>
    <t>2500+</t>
  </si>
  <si>
    <t>1005</t>
  </si>
  <si>
    <t>CEMS</t>
  </si>
  <si>
    <t>850-B</t>
  </si>
  <si>
    <t>105</t>
  </si>
  <si>
    <t>23C-A</t>
  </si>
  <si>
    <t>NONE</t>
  </si>
  <si>
    <t>75ARC</t>
  </si>
  <si>
    <t>X40A</t>
  </si>
  <si>
    <t>95+</t>
  </si>
  <si>
    <t>HEATIN</t>
  </si>
  <si>
    <t>3010</t>
  </si>
  <si>
    <t>03+</t>
  </si>
  <si>
    <t>1+</t>
  </si>
  <si>
    <t>EMERG</t>
  </si>
  <si>
    <t>DIGEST</t>
  </si>
  <si>
    <t>CHPT</t>
  </si>
  <si>
    <t>2005-</t>
  </si>
  <si>
    <t>FGS</t>
  </si>
  <si>
    <t>ELCT</t>
  </si>
  <si>
    <t>ANNUAL</t>
  </si>
  <si>
    <t>CMN</t>
  </si>
  <si>
    <t>PRCHS</t>
  </si>
  <si>
    <t>CONC</t>
  </si>
  <si>
    <t>ADM</t>
  </si>
  <si>
    <t>2014+</t>
  </si>
  <si>
    <t>90+OUT</t>
  </si>
  <si>
    <t>N-UNIFORM</t>
  </si>
  <si>
    <t>60.5535(b)</t>
  </si>
  <si>
    <t>2015+</t>
  </si>
  <si>
    <t>OCT2015+</t>
  </si>
  <si>
    <t>ARP</t>
  </si>
  <si>
    <t>CAP</t>
  </si>
  <si>
    <t>NOTRAN</t>
  </si>
  <si>
    <t>C-STK</t>
  </si>
  <si>
    <t>M-STK</t>
  </si>
  <si>
    <t>C-GEN</t>
  </si>
  <si>
    <t>10-100</t>
  </si>
  <si>
    <t>77-</t>
  </si>
  <si>
    <t>REGEN</t>
  </si>
  <si>
    <t>REQ</t>
  </si>
  <si>
    <t>30-</t>
  </si>
  <si>
    <t>H2OSTM+</t>
  </si>
  <si>
    <t>YES</t>
  </si>
  <si>
    <t>LNPMX</t>
  </si>
  <si>
    <t>LIQ</t>
  </si>
  <si>
    <t>I2</t>
  </si>
  <si>
    <t>92-93</t>
  </si>
  <si>
    <t>1-10</t>
  </si>
  <si>
    <t>NORM</t>
  </si>
  <si>
    <t>NATGAS</t>
  </si>
  <si>
    <t>ASES</t>
  </si>
  <si>
    <t>1201-</t>
  </si>
  <si>
    <t>93Y</t>
  </si>
  <si>
    <t>75-E</t>
  </si>
  <si>
    <t>2500-</t>
  </si>
  <si>
    <t>1210</t>
  </si>
  <si>
    <t>OTHER</t>
  </si>
  <si>
    <t>MBAL</t>
  </si>
  <si>
    <t>DUCT</t>
  </si>
  <si>
    <t>310A</t>
  </si>
  <si>
    <t>23C-B</t>
  </si>
  <si>
    <t>30D</t>
  </si>
  <si>
    <t>75ARP</t>
  </si>
  <si>
    <t>X40A2-A</t>
  </si>
  <si>
    <t>310C</t>
  </si>
  <si>
    <t>FRM</t>
  </si>
  <si>
    <t>95-</t>
  </si>
  <si>
    <t>HPY</t>
  </si>
  <si>
    <t>SC</t>
  </si>
  <si>
    <t>03-</t>
  </si>
  <si>
    <t>LFG</t>
  </si>
  <si>
    <t>NOALT</t>
  </si>
  <si>
    <t>2005C</t>
  </si>
  <si>
    <t>10-50</t>
  </si>
  <si>
    <t>NOTER</t>
  </si>
  <si>
    <t>FNG</t>
  </si>
  <si>
    <t>MECH</t>
  </si>
  <si>
    <t>CMN+</t>
  </si>
  <si>
    <t>SAMP</t>
  </si>
  <si>
    <t>CTRCT</t>
  </si>
  <si>
    <t>CUST1</t>
  </si>
  <si>
    <t>2014+R</t>
  </si>
  <si>
    <t>90+ALTOUT</t>
  </si>
  <si>
    <t>UNIFORM</t>
  </si>
  <si>
    <t>60.5535(c)</t>
  </si>
  <si>
    <t>2015-</t>
  </si>
  <si>
    <t xml:space="preserve">OCT2015-	</t>
  </si>
  <si>
    <t>NARP</t>
  </si>
  <si>
    <t>NOCAP</t>
  </si>
  <si>
    <t>TRAN</t>
  </si>
  <si>
    <t>NOCEMS</t>
  </si>
  <si>
    <t>I-STK</t>
  </si>
  <si>
    <t>S-STK</t>
  </si>
  <si>
    <t>I-GEN</t>
  </si>
  <si>
    <t>100+</t>
  </si>
  <si>
    <t>77-82</t>
  </si>
  <si>
    <t>SIMPLE</t>
  </si>
  <si>
    <t>MLTRY</t>
  </si>
  <si>
    <t>CMS</t>
  </si>
  <si>
    <t>NG</t>
  </si>
  <si>
    <t>I3</t>
  </si>
  <si>
    <t>93-FCD</t>
  </si>
  <si>
    <t>10-30</t>
  </si>
  <si>
    <t>PK72</t>
  </si>
  <si>
    <t>X05</t>
  </si>
  <si>
    <t>95N</t>
  </si>
  <si>
    <t>1310</t>
  </si>
  <si>
    <t>PEMS</t>
  </si>
  <si>
    <t>OXY</t>
  </si>
  <si>
    <t>310D</t>
  </si>
  <si>
    <t>23C-C</t>
  </si>
  <si>
    <t>POST1</t>
  </si>
  <si>
    <t>X40A2-B</t>
  </si>
  <si>
    <t>405D</t>
  </si>
  <si>
    <t>INT</t>
  </si>
  <si>
    <t>MSWGAS</t>
  </si>
  <si>
    <t>HEATR</t>
  </si>
  <si>
    <t>2005M</t>
  </si>
  <si>
    <t>50-850</t>
  </si>
  <si>
    <t>RSRCH</t>
  </si>
  <si>
    <t>FO</t>
  </si>
  <si>
    <t>CMN-</t>
  </si>
  <si>
    <t>DILNT</t>
  </si>
  <si>
    <t>CUST2</t>
  </si>
  <si>
    <t>2014-</t>
  </si>
  <si>
    <t>90+INPUT</t>
  </si>
  <si>
    <t>82-04</t>
  </si>
  <si>
    <t>CPMS</t>
  </si>
  <si>
    <t>I3I</t>
  </si>
  <si>
    <t>FCD+</t>
  </si>
  <si>
    <t>PKOTH</t>
  </si>
  <si>
    <t>12PBR</t>
  </si>
  <si>
    <t>95Y</t>
  </si>
  <si>
    <t>10-OPT</t>
  </si>
  <si>
    <t>EXEMPT</t>
  </si>
  <si>
    <t>405B</t>
  </si>
  <si>
    <t>POST2</t>
  </si>
  <si>
    <t>X40A2-C</t>
  </si>
  <si>
    <t>410C</t>
  </si>
  <si>
    <t>SUP</t>
  </si>
  <si>
    <t>2005R</t>
  </si>
  <si>
    <t>850+</t>
  </si>
  <si>
    <t>GS</t>
  </si>
  <si>
    <t>2014-R</t>
  </si>
  <si>
    <t>90-INPUT</t>
  </si>
  <si>
    <t>82-82</t>
  </si>
  <si>
    <t>RESDEV</t>
  </si>
  <si>
    <t>SCR</t>
  </si>
  <si>
    <t>I3II</t>
  </si>
  <si>
    <t>START</t>
  </si>
  <si>
    <t>STUBE</t>
  </si>
  <si>
    <t>TURB</t>
  </si>
  <si>
    <t>410A</t>
  </si>
  <si>
    <t>N/A</t>
  </si>
  <si>
    <t>POST3</t>
  </si>
  <si>
    <t>MERT</t>
  </si>
  <si>
    <t>X40A2-D</t>
  </si>
  <si>
    <t>OIL</t>
  </si>
  <si>
    <t>GSFO+</t>
  </si>
  <si>
    <t>CPMS+</t>
  </si>
  <si>
    <t>PREV</t>
  </si>
  <si>
    <t>B10-</t>
  </si>
  <si>
    <t>ACF</t>
  </si>
  <si>
    <t>WATER</t>
  </si>
  <si>
    <t>TURB264</t>
  </si>
  <si>
    <t>NGFO+</t>
  </si>
  <si>
    <t>B30-</t>
  </si>
  <si>
    <t>TURB264I</t>
  </si>
  <si>
    <t>NGG+</t>
  </si>
  <si>
    <t>B30+</t>
  </si>
  <si>
    <t>APES</t>
  </si>
  <si>
    <t>NGO</t>
  </si>
  <si>
    <t>W10HP</t>
  </si>
  <si>
    <t>WG40HP</t>
  </si>
  <si>
    <t>WL10HP</t>
  </si>
  <si>
    <t>General Information</t>
  </si>
  <si>
    <t>OP-SUM Table 1</t>
  </si>
  <si>
    <t>OP-SUM Table 2</t>
  </si>
  <si>
    <t>OP-REQ2</t>
  </si>
  <si>
    <t>Named Ranges:</t>
  </si>
  <si>
    <t>rg1_Pmt_Type</t>
  </si>
  <si>
    <t>rg1_Proj_Type</t>
  </si>
  <si>
    <t>rg1_Submit_Type</t>
  </si>
  <si>
    <t>Character Limits:</t>
  </si>
  <si>
    <t>(number)</t>
  </si>
  <si>
    <t>(date)</t>
  </si>
  <si>
    <t>(units list)</t>
  </si>
  <si>
    <t>Total Codes:</t>
  </si>
  <si>
    <t>Date</t>
  </si>
  <si>
    <t>Customer Reference No.</t>
  </si>
  <si>
    <t>Regulated Entity No.</t>
  </si>
  <si>
    <t>Permit No.</t>
  </si>
  <si>
    <t>Permit Area Name</t>
  </si>
  <si>
    <t>Permit Type</t>
  </si>
  <si>
    <t>Project Type</t>
  </si>
  <si>
    <t>Submission Type</t>
  </si>
  <si>
    <t>Project Number (if available)</t>
  </si>
  <si>
    <t>Unit AI</t>
  </si>
  <si>
    <t>Revision No.</t>
  </si>
  <si>
    <t>Unit ID No.</t>
  </si>
  <si>
    <t>Group ID No.</t>
  </si>
  <si>
    <t>Unit Name/ Description</t>
  </si>
  <si>
    <t>CAM</t>
  </si>
  <si>
    <t>PCA AI</t>
  </si>
  <si>
    <t>Preconstruction Authorization (PCA) Category</t>
  </si>
  <si>
    <t>Authorization/ Registration Number</t>
  </si>
  <si>
    <t>Permit By Rule (PBR) Number</t>
  </si>
  <si>
    <t>PBR Effective Date</t>
  </si>
  <si>
    <t>COR Unit ID No.</t>
  </si>
  <si>
    <t>ARP Status</t>
  </si>
  <si>
    <t>CSAPR</t>
  </si>
  <si>
    <t>CSAPR Monitoring</t>
  </si>
  <si>
    <t>Texas SO2</t>
  </si>
  <si>
    <t>Texas SO2 Monitoring</t>
  </si>
  <si>
    <t>COR</t>
  </si>
  <si>
    <t>Potentially Applicable Regulatory Name</t>
  </si>
  <si>
    <t>Negative Applicability/Superseded Requirement Citation</t>
  </si>
  <si>
    <t>Negative Applicability/Superseded Requirement Reason</t>
  </si>
  <si>
    <t>SOP</t>
  </si>
  <si>
    <t>Initial</t>
  </si>
  <si>
    <t>New Application</t>
  </si>
  <si>
    <t>A</t>
  </si>
  <si>
    <t>Y</t>
  </si>
  <si>
    <t>PBR</t>
  </si>
  <si>
    <t>Yes</t>
  </si>
  <si>
    <t>EU</t>
  </si>
  <si>
    <t>30 TAC Chapter 101, General Rules</t>
  </si>
  <si>
    <t>GOP</t>
  </si>
  <si>
    <t>Renewal</t>
  </si>
  <si>
    <t>Existing Application Update</t>
  </si>
  <si>
    <t>D</t>
  </si>
  <si>
    <t>Standard Permit</t>
  </si>
  <si>
    <t>No</t>
  </si>
  <si>
    <t>NEW</t>
  </si>
  <si>
    <t>CEMSD</t>
  </si>
  <si>
    <t>30 TAC Chapter 106, Permits by Rule</t>
  </si>
  <si>
    <t>Revision</t>
  </si>
  <si>
    <t>NSR Permit</t>
  </si>
  <si>
    <t>RENEW</t>
  </si>
  <si>
    <t>PEAK</t>
  </si>
  <si>
    <t>LME</t>
  </si>
  <si>
    <t>30 TAC Chapter 111, Agricultural Processes</t>
  </si>
  <si>
    <t>PSD</t>
  </si>
  <si>
    <t>NEXM</t>
  </si>
  <si>
    <t>ALTMON</t>
  </si>
  <si>
    <t>30 TAC Chapter 111, Exemptions P/T Operations</t>
  </si>
  <si>
    <t>Nonattainment</t>
  </si>
  <si>
    <t>REXM</t>
  </si>
  <si>
    <t>30 TAC Chapter 111, Incineration</t>
  </si>
  <si>
    <t>GHG</t>
  </si>
  <si>
    <t>OPT</t>
  </si>
  <si>
    <t>30 TAC Chapter 111, Mat'ls, Const, Pavements</t>
  </si>
  <si>
    <t>112(G) [HAP]</t>
  </si>
  <si>
    <t>30 TAC Chapter 111, Nonagricultural Processes</t>
  </si>
  <si>
    <t>MSW or IHW</t>
  </si>
  <si>
    <t>30 TAC Chapter 111, Outdoor Burning</t>
  </si>
  <si>
    <t>Exemption</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</si>
  <si>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</si>
  <si>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</si>
  <si>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</si>
  <si>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</si>
  <si>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</si>
  <si>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</si>
  <si>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</si>
  <si>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</si>
  <si>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</si>
  <si>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</si>
  <si>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</si>
  <si>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</si>
  <si>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</si>
  <si>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</si>
  <si>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</si>
  <si>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</si>
  <si>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</si>
  <si>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</si>
  <si>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</si>
  <si>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</si>
  <si>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</si>
  <si>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</si>
  <si>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</si>
  <si>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</si>
  <si>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</si>
  <si>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</si>
  <si>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</si>
  <si>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</si>
  <si>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</si>
  <si>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</si>
  <si>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</si>
  <si>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</si>
  <si>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</si>
  <si>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</si>
  <si>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</si>
  <si>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</si>
  <si>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</si>
  <si>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</si>
  <si>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</si>
  <si>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</si>
  <si>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</si>
  <si>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</si>
  <si>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</si>
  <si>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</si>
  <si>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</si>
  <si>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</si>
  <si>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</si>
  <si>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</si>
  <si>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</si>
  <si>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</si>
  <si>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East Texas Combustion</t>
  </si>
  <si>
    <t>30 TAC Chapter 117, Gas-Fired Steam Gen (Repealed)</t>
  </si>
  <si>
    <t>30 TAC Chapter 117, Minor Source Combustion</t>
  </si>
  <si>
    <t>30 TAC Chapter 117, Nitric Acid Man.-Gen.</t>
  </si>
  <si>
    <t>30 TAC Chapter 117, Nitric Acid Man.-Ozone NA</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</si>
  <si>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</si>
  <si>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</si>
  <si>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</si>
  <si>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</si>
  <si>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</si>
  <si>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</si>
  <si>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</si>
  <si>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</si>
  <si>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</si>
  <si>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</si>
  <si>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</si>
  <si>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</si>
  <si>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</si>
  <si>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</si>
  <si>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</si>
  <si>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</si>
  <si>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</si>
  <si>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</si>
  <si>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</si>
  <si>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</si>
  <si>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</si>
  <si>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</si>
  <si>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</si>
  <si>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</si>
  <si>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</si>
  <si>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</si>
  <si>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</si>
  <si>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</si>
  <si>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</si>
  <si>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</si>
  <si>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</si>
  <si>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</si>
  <si>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</si>
  <si>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</si>
  <si>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</si>
  <si>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</si>
  <si>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</si>
  <si>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</si>
  <si>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</si>
  <si>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</si>
  <si>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</si>
  <si>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</si>
  <si>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</si>
  <si>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</si>
  <si>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</si>
  <si>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</si>
  <si>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</si>
  <si>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</si>
  <si>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IIII</t>
  </si>
  <si>
    <t>40 CFR Part 60, Subpart J</t>
  </si>
  <si>
    <t>40 CFR Part 60, Subpart JJJ</t>
  </si>
  <si>
    <t>40 CFR Part 60, Subpart JJJJ</t>
  </si>
  <si>
    <t>40 CFR Part 60, Subpart Ja</t>
  </si>
  <si>
    <t>40 CFR Part 60, Subpart K</t>
  </si>
  <si>
    <t>40 CFR Part 60, Subpart KK</t>
  </si>
  <si>
    <t>40 CFR Part 60, Subpart 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</si>
  <si>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</si>
  <si>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</si>
  <si>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</si>
  <si>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</si>
  <si>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</si>
  <si>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</si>
  <si>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</si>
  <si>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</si>
  <si>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</si>
  <si>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</si>
  <si>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</si>
  <si>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</si>
  <si>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</si>
  <si>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</si>
  <si>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</si>
  <si>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</si>
  <si>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</si>
  <si>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</si>
  <si>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</si>
  <si>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</si>
  <si>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</si>
  <si>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</si>
  <si>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</si>
  <si>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</si>
  <si>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</si>
  <si>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</si>
  <si>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</si>
  <si>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</si>
  <si>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</si>
  <si>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</si>
  <si>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</si>
  <si>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</si>
  <si>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</si>
  <si>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</si>
  <si>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</si>
  <si>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</si>
  <si>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</si>
  <si>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</si>
  <si>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</si>
  <si>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</si>
  <si>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</si>
  <si>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</si>
  <si>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</si>
  <si>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</si>
  <si>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</si>
  <si>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</si>
  <si>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</si>
  <si>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</si>
  <si>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</si>
  <si>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</si>
  <si>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</si>
  <si>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</si>
  <si>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</si>
  <si>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</si>
  <si>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</si>
  <si>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</si>
  <si>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</si>
  <si>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</si>
  <si>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</si>
  <si>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</si>
  <si>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</si>
  <si>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</si>
  <si>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</si>
  <si>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</si>
  <si>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</si>
  <si>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</si>
  <si>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</si>
  <si>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</si>
  <si>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</si>
  <si>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</si>
  <si>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</si>
  <si>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</si>
  <si>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</si>
  <si>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</si>
  <si>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</si>
  <si>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</si>
  <si>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</si>
  <si>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</si>
  <si>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</si>
  <si>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</si>
  <si>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</si>
  <si>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</si>
  <si>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</si>
  <si>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</si>
  <si>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</si>
  <si>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</si>
  <si>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</si>
  <si>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</si>
  <si>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</si>
  <si>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</si>
  <si>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</si>
  <si>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</si>
  <si>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</si>
  <si>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</si>
  <si>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</si>
  <si>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</si>
  <si>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</si>
  <si>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</si>
  <si>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</si>
  <si>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</si>
  <si>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</si>
  <si>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</si>
  <si>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</si>
  <si>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</si>
  <si>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</si>
  <si>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</si>
  <si>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</si>
  <si>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</si>
  <si>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</si>
  <si>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</si>
  <si>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</si>
  <si>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</si>
  <si>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</si>
  <si>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</si>
  <si>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</si>
  <si>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</si>
  <si>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</si>
  <si>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</si>
  <si>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</si>
  <si>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</si>
  <si>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</si>
  <si>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</si>
  <si>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</si>
  <si>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</si>
  <si>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</si>
  <si>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</si>
  <si>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</si>
  <si>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</si>
  <si>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</si>
  <si>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</si>
  <si>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</si>
  <si>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</si>
  <si>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</si>
  <si>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</si>
  <si>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</si>
  <si>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</si>
  <si>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</si>
  <si>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</si>
  <si>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</si>
  <si>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</si>
  <si>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</si>
  <si>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</si>
  <si>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</si>
  <si>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</si>
  <si>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</si>
  <si>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</si>
  <si>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</si>
  <si>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</si>
  <si>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</si>
  <si>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</si>
  <si>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</si>
  <si>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</si>
  <si>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</si>
  <si>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</si>
  <si>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</si>
  <si>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</si>
  <si>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</si>
  <si>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</si>
  <si>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</si>
  <si>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</si>
  <si>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</si>
  <si>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</si>
  <si>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</si>
  <si>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</si>
  <si>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</si>
  <si>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</si>
  <si>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</si>
  <si>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</si>
  <si>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</si>
  <si>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</si>
  <si>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</si>
  <si>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</si>
  <si>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</si>
  <si>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</si>
  <si>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</si>
  <si>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</si>
  <si>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</si>
  <si>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</si>
  <si>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</si>
  <si>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</si>
  <si>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</si>
  <si>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</si>
  <si>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</si>
  <si>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</si>
  <si>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</si>
  <si>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</si>
  <si>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</si>
  <si>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</si>
  <si>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</si>
  <si>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</si>
  <si>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</si>
  <si>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</si>
  <si>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</si>
  <si>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YYYYY</t>
  </si>
  <si>
    <t>40 CFR Part 63, Subpart ZZZZ</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</si>
  <si>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</si>
  <si>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</si>
  <si>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</si>
  <si>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</si>
  <si>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</si>
  <si>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</si>
  <si>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</si>
  <si>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</si>
  <si>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</si>
  <si>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</si>
  <si>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</si>
  <si>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</si>
  <si>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</si>
  <si>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</si>
  <si>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</si>
  <si>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</si>
  <si>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</si>
  <si>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</si>
  <si>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Table xx</t>
  </si>
  <si>
    <t>Regulation xx</t>
  </si>
  <si>
    <t>Column 1
(Index No.)</t>
  </si>
  <si>
    <t>Column 2</t>
  </si>
  <si>
    <t>Column 3</t>
  </si>
  <si>
    <t>Column 4</t>
  </si>
  <si>
    <t>Column 5</t>
  </si>
  <si>
    <t>Column 6</t>
  </si>
  <si>
    <t>Column 7</t>
  </si>
  <si>
    <t>Column 8</t>
  </si>
  <si>
    <t>Column 9</t>
  </si>
  <si>
    <t>Column 10</t>
  </si>
  <si>
    <t>Column 11</t>
  </si>
  <si>
    <t>Column 12</t>
  </si>
  <si>
    <t>Go to the Table of Contents</t>
  </si>
  <si>
    <t>Unit Attribute (UA) Form Table Instructions</t>
  </si>
  <si>
    <t>Federal Operating Permit Program</t>
  </si>
  <si>
    <t>Texas Commission on Environmental Quality</t>
  </si>
  <si>
    <t>Overview:</t>
  </si>
  <si>
    <t>Instructions:</t>
  </si>
  <si>
    <t>Table of Contents</t>
  </si>
  <si>
    <t>Website Links:</t>
  </si>
  <si>
    <t>Decision Support System:</t>
  </si>
  <si>
    <t>Stationary Turbine Attributes</t>
  </si>
  <si>
    <t>Form OP-UA11</t>
  </si>
  <si>
    <t>Requested Information</t>
  </si>
  <si>
    <t>Response</t>
  </si>
  <si>
    <t xml:space="preserve">Date:  </t>
  </si>
  <si>
    <t xml:space="preserve">Customer Reference No.:  </t>
  </si>
  <si>
    <t xml:space="preserve">Regulated Entity No.:  </t>
  </si>
  <si>
    <t xml:space="preserve">Permit No.:  </t>
  </si>
  <si>
    <t xml:space="preserve">Permit Area Name:  </t>
  </si>
  <si>
    <t xml:space="preserve">Permit Type:  </t>
  </si>
  <si>
    <t xml:space="preserve">Project Type:  </t>
  </si>
  <si>
    <t xml:space="preserve">Submission Type:  </t>
  </si>
  <si>
    <t xml:space="preserve">Project Number (if available):  </t>
  </si>
  <si>
    <t>Form Information</t>
  </si>
  <si>
    <t>TCEQ Entry Only</t>
  </si>
  <si>
    <t xml:space="preserve">Title V Form Release Date:  </t>
  </si>
  <si>
    <t>Form Number:</t>
  </si>
  <si>
    <t>10023</t>
  </si>
  <si>
    <t>APD ID Number:</t>
  </si>
  <si>
    <t>45v1.0</t>
  </si>
  <si>
    <t>Version Revised Date:</t>
  </si>
  <si>
    <t>This form is for use by facilities subject to air quality permit requirements and may be revised periodically.</t>
  </si>
  <si>
    <t>Page</t>
  </si>
  <si>
    <t>Data Submitted</t>
  </si>
  <si>
    <t>40 CFR Part 60, Subpart GG: Stationary Gas Turbines</t>
  </si>
  <si>
    <t>Page 1</t>
  </si>
  <si>
    <t>Page 2</t>
  </si>
  <si>
    <t>Page 3</t>
  </si>
  <si>
    <t>30 TAC Chapter 117, Subchapter C: Combustion Control at Major Utility Electric Generation Sources in Ozone Nonattainment Areas</t>
  </si>
  <si>
    <t>Page 4</t>
  </si>
  <si>
    <t>Page 5</t>
  </si>
  <si>
    <t>30 TAC Chapter 117, Subchapter B: Combustion Control at Major Industrial, Commercial, and Institutional Sources in Ozone Nonattainment Areas</t>
  </si>
  <si>
    <t>Page 6</t>
  </si>
  <si>
    <t>Page 7</t>
  </si>
  <si>
    <t>Page 8</t>
  </si>
  <si>
    <t>30 TAC Chapter 117, Subchapter E, Division 1: Utility Electric Generation in East and Central Texas</t>
  </si>
  <si>
    <t>Page 9</t>
  </si>
  <si>
    <t>Page 10</t>
  </si>
  <si>
    <t>40 CFR Part 63, Subpart YYYY: National Emission Standards for Hazardous Air Pollutants for Stationary Combustion Turbines</t>
  </si>
  <si>
    <t>Page 11</t>
  </si>
  <si>
    <t>40 CFR Part 60, Subpart KKKK: Stationary Combustion Turbines</t>
  </si>
  <si>
    <t>Page 12</t>
  </si>
  <si>
    <t>Page 13</t>
  </si>
  <si>
    <t>Page 14</t>
  </si>
  <si>
    <t>40 CFR Part 60, Subpart TTTT: Standards of Performance for Greenhouse Gas Emissions for Electric Utility Generating Units</t>
  </si>
  <si>
    <t>Page 15</t>
  </si>
  <si>
    <t>Page 16</t>
  </si>
  <si>
    <t>Form OP-SUM - Individual Unit Summary</t>
  </si>
  <si>
    <t>Table 1</t>
  </si>
  <si>
    <t>Unit Name/Description</t>
  </si>
  <si>
    <t>"Unit1"</t>
  </si>
  <si>
    <t>"Unit2"</t>
  </si>
  <si>
    <t>"Unit3"</t>
  </si>
  <si>
    <t>"Unit-Group"</t>
  </si>
  <si>
    <t>Table 2: Acid Rain, Cross-State Air Pollution Rule (CSAPR), and Texas SO2 Trading Program</t>
  </si>
  <si>
    <t>Form OP-REQ2 - Negative Applicable/Superseded Requirement Determinations</t>
  </si>
  <si>
    <t>Table 1a: Title 40 Code of Federal Regulations Part 60 (40 CFR Part 60)</t>
  </si>
  <si>
    <t>Subpart GG: Stationary Gas Turbines</t>
  </si>
  <si>
    <t>Table 1b: Title 40 Code of Federal Regulations Part 60 (40 CFR Part 60)</t>
  </si>
  <si>
    <t>Table 1c: Title 40 Code of Federal Regulations Part 60 (40 CFR Part 60)</t>
  </si>
  <si>
    <t>Table 2a: Title 30 Texas Administrative Code Chapter 117 (30 TAC Chapter 117)</t>
  </si>
  <si>
    <t>Subchapter C: Combustion Control at Major Utility Electric Generation Sources in Ozone Nonattainment Areas</t>
  </si>
  <si>
    <t>Table 2b: Title 30 Texas Administrative Code Chapter 117 (30 TAC Chapter 117)</t>
  </si>
  <si>
    <t>Table 3a: Title 30 Texas Administrative Code Chapter 117 (30 TAC Chapter 117)</t>
  </si>
  <si>
    <t>Subchapter B: Combustion Control at Major Industrial, Commercial, and Institutional Sources in Ozone Nonattainment Areas</t>
  </si>
  <si>
    <t>Table 3b: Title 30 Texas Administrative Code Chapter 117 (30 TAC Chapter 117)</t>
  </si>
  <si>
    <t>Table 3c: Title 30 Texas Administrative Code Chapter 117 (30 TAC Chapter 117)</t>
  </si>
  <si>
    <t>Table 4a: Title 30 Texas Administrative Code Chapter 117 (30 TAC Chapter 117)</t>
  </si>
  <si>
    <t>Subchapter E, Division 1: Utility Electric Generation in East and Central Texas</t>
  </si>
  <si>
    <t>Table 4b: Title 30 Texas Administrative Code Chapter 117 (30 TAC Chapter 117)</t>
  </si>
  <si>
    <t>Table 5: Title 40 Code of Federal Regulations Part 63 (40 CFR Part 63)</t>
  </si>
  <si>
    <t>Subpart YYYY: National Emission Standards for Hazardous Air Pollutants for Stationary Combustion Turbines</t>
  </si>
  <si>
    <t>Table 6a: Title 40 Code of Federal Regulations Part 60 (40 CFR Part 60)</t>
  </si>
  <si>
    <t>Subpart KKKK: Stationary Combustion Turbines</t>
  </si>
  <si>
    <t>Construction/
Modification Date</t>
  </si>
  <si>
    <t>Table 6b: Title 40 Code of Federal Regulations Part 60 (40 CFR Part 60)</t>
  </si>
  <si>
    <t>Table 6c: Title 40 Code of Federal Regulations Part 60 (40 CFR Part 60)</t>
  </si>
  <si>
    <t>Table 7a: Title 40 Code of Federal Regulations Part 60 (40 CFR Part 60)</t>
  </si>
  <si>
    <t>Subpart TTTT: Standards of Performance for Greenhouse Gas Emissions for Electric Utility Generating Units</t>
  </si>
  <si>
    <t>Construction/
Reconstruction Date</t>
  </si>
  <si>
    <t>Table 7b: Title 40 Code of Federal Regulations Part 60 (40 CFR Part 60)</t>
  </si>
  <si>
    <t>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</si>
  <si>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</si>
  <si>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</si>
  <si>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r>
      <rPr>
        <u/>
        <sz val="10"/>
        <rFont val="Times New Roman"/>
        <family val="1"/>
      </rPr>
      <t>and</t>
    </r>
    <r>
      <rPr>
        <u/>
        <sz val="10"/>
        <color theme="10"/>
        <rFont val="Times New Roman"/>
        <family val="1"/>
      </rPr>
      <t xml:space="preserve"> OP-SUM Table 2</t>
    </r>
  </si>
  <si>
    <t>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</si>
  <si>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</si>
  <si>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 xml:space="preserve">Unit Attribute Tables begin with </t>
    </r>
    <r>
      <rPr>
        <u/>
        <sz val="10"/>
        <color theme="10"/>
        <rFont val="Times New Roman"/>
        <family val="1"/>
      </rPr>
      <t>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</si>
  <si>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</si>
  <si>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</si>
  <si>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</si>
  <si>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</si>
  <si>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 xml:space="preserve">https://www.tceq.texas.gov/permitting/air/titlev/decision-support-system
</t>
  </si>
  <si>
    <t>Permitting Tools and Guidance for General Operating Permits</t>
  </si>
  <si>
    <t>https://www.tceq.texas.gov/permitting/air/titlev/generalpermits/gop_experts.html</t>
  </si>
  <si>
    <t>Permitting Tools and Guidance for Site Operating Permits</t>
  </si>
  <si>
    <t>https://www.tceq.texas.gov/permitting/air/titlev/site/site_experts.html</t>
  </si>
  <si>
    <t>TOP</t>
  </si>
  <si>
    <t>01/2025</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</si>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</sst>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6"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u/>
      <sz val="10"/>
      <name val="Times New Roman"/>
      <family val="1"/>
    </font>
    <font>
      <sz val="10"/>
      <color rgb="FFFFFFFF"/>
      <name val="Times New Roman"/>
      <family val="1"/>
    </font>
    <font>
      <sz val="9"/>
      <color rgb="FF333333"/>
      <name val="Segoe UI"/>
      <family val="2"/>
    </font>
    <font>
      <sz val="9"/>
      <color theme="1"/>
      <name val="Segoe UI"/>
      <family val="2"/>
    </font>
    <font>
      <b/>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5"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0" fillId="3" borderId="0" xfId="10" applyFont="1" applyFill="1">
      <alignment horizontal="left" vertical="center" wrapText="1"/>
    </xf>
    <xf numFmtId="49" fontId="0" fillId="3" borderId="0" xfId="10" quotePrefix="1" applyFont="1" applyFill="1">
      <alignment horizontal="left" vertical="center" wrapText="1"/>
    </xf>
    <xf numFmtId="0" fontId="12" fillId="0" borderId="0" xfId="0" applyFont="1">
      <alignment horizontal="left" vertical="center"/>
    </xf>
    <xf numFmtId="0" fontId="13" fillId="0" borderId="0" xfId="0" applyFont="1">
      <alignment horizontal="left" vertical="center"/>
    </xf>
    <xf numFmtId="49" fontId="14"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4"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0" fontId="5" fillId="0" borderId="0" xfId="21" applyFont="1" applyAlignment="1">
      <alignment horizontal="left" vertical="center"/>
    </xf>
    <xf numFmtId="49" fontId="6" fillId="0" borderId="3" xfId="20" applyFont="1" applyBorder="1" applyAlignment="1">
      <alignment vertical="top" wrapText="1"/>
    </xf>
    <xf numFmtId="49" fontId="5" fillId="0" borderId="4" xfId="21" applyNumberFormat="1"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1C4D3007-82D8-4905-9169-392B332E6E37}"/>
    <cellStyle name="Heading 2" xfId="15" builtinId="17" customBuiltin="1"/>
    <cellStyle name="Heading 3" xfId="17" builtinId="18" customBuiltin="1"/>
    <cellStyle name="Hyperlink" xfId="5" builtinId="8" customBuiltin="1"/>
    <cellStyle name="Hyperlink 2" xfId="20" xr:uid="{B42C9BAB-8D86-4FDF-A307-942471C71A25}"/>
    <cellStyle name="Hyperlink 3" xfId="21" xr:uid="{626FE658-AFF3-4EF4-B1CB-E86416DE39B7}"/>
    <cellStyle name="Named_Range" xfId="16" xr:uid="{EFC2D746-0F1F-4443-A9B2-B1C0677D23BB}"/>
    <cellStyle name="Normal" xfId="0" builtinId="0" customBuiltin="1"/>
    <cellStyle name="Normal 2" xfId="19" xr:uid="{5DE2CCEE-F6E6-42E8-9181-A649B5BD9945}"/>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87">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86"/>
      <tableStyleElement type="headerRow" dxfId="85"/>
      <tableStyleElement type="secondRowStripe" dxfId="84"/>
    </tableStyle>
    <tableStyle name="Table Style 1B" pivot="0" count="2" xr9:uid="{E2481E9C-331A-4AB9-B0F7-8E8089F263D8}">
      <tableStyleElement type="wholeTable" dxfId="83"/>
      <tableStyleElement type="headerRow" dxfId="82"/>
    </tableStyle>
    <tableStyle name="Table Style 2" pivot="0" count="3" xr9:uid="{00000000-0011-0000-FFFF-FFFF01000000}">
      <tableStyleElement type="wholeTable" dxfId="81"/>
      <tableStyleElement type="headerRow" dxfId="80"/>
      <tableStyleElement type="firstColumn" dxfId="79"/>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5E0F5B1-C398-43DB-AE7D-F2F529031F54}" name="Table 1c" displayName="Table_1c" ref="A4:I14" totalsRowShown="0" headerRowCellStyle="Form_Header_1" dataCellStyle="Form_Text">
  <tableColumns count="9">
    <tableColumn id="1" xr3:uid="{A0CCB642-5826-4D42-8C18-129D52A2B791}" name="Unit ID No." dataCellStyle="Form_Text"/>
    <tableColumn id="2" xr3:uid="{1843D8A6-B586-4A07-BB37-245BD817E32D}" name="SOP/GOP Index No." dataCellStyle="Form_Text"/>
    <tableColumn id="3" xr3:uid="{9254D31B-7CB3-4784-B2B3-38DFA8CB7A4B}" name="Duct Burner" dataCellStyle="Form_Text"/>
    <tableColumn id="4" xr3:uid="{455CECC2-66DA-4275-9A98-2A35F39C2EDB}" name="NOx Allowance" dataCellStyle="Form_Text"/>
    <tableColumn id="5" xr3:uid="{9F6C7165-1414-4736-950C-92AD64A64A39}" name="Sulfur Content" dataCellStyle="Form_Text"/>
    <tableColumn id="6" xr3:uid="{7B6C7BB7-B2D2-410F-8B46-322565ABEB07}" name="Fuel Type Fired" dataCellStyle="Form_Text"/>
    <tableColumn id="7" xr3:uid="{D66B5D57-FE1B-44F3-8C81-83D782CB9D07}" name="Fuel Supply" dataCellStyle="Form_Text"/>
    <tableColumn id="8" xr3:uid="{A4352B3D-9AD9-4E2B-BD23-AF2AAD0DB29F}" name="Fuel Monitoring Schedule" dataCellStyle="Form_Text"/>
    <tableColumn id="9" xr3:uid="{2EAF33DD-9A7B-4C2F-A94F-444A37CD006E}" name="Custom Fuel Monitoring ID No."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84D0FD3-8B8F-4B83-B610-53DC54F09888}" name="Table 2a" displayName="Table_2a" ref="A4:K14" totalsRowShown="0" headerRowCellStyle="Form_Header_1" dataCellStyle="Form_Text">
  <tableColumns count="11">
    <tableColumn id="1" xr3:uid="{42A37DB9-83C0-4938-A47B-1897A3012680}" name="Unit ID No." dataCellStyle="Form_Text"/>
    <tableColumn id="2" xr3:uid="{DBB88078-6106-4E5B-8A5B-0FC0150B1D93}" name="SOP Index No." dataCellStyle="Form_Text"/>
    <tableColumn id="3" xr3:uid="{B2F2E59A-A1F9-4EDB-ADFF-5A80C7F08542}" name="Date Placed in Service" dataCellStyle="Form_Text"/>
    <tableColumn id="4" xr3:uid="{1248BC17-AE00-42E3-A01F-B2D0658977FB}" name="Functionally Identical Replacement" dataCellStyle="Form_Text"/>
    <tableColumn id="5" xr3:uid="{472EC5C7-D9EB-4B4D-9ED4-56EF6D1FAFFB}" name="MW Rating" dataCellStyle="Form_Text"/>
    <tableColumn id="6" xr3:uid="{F66E5121-E0C8-4A0B-8E1E-8CF4A20FA6A5}" name="Service Type" dataCellStyle="Form_Text"/>
    <tableColumn id="7" xr3:uid="{AC532AA9-772E-4296-B459-0317A74EC690}" name="Fuel Type" dataCellStyle="Form_Text"/>
    <tableColumn id="8" xr3:uid="{75E529D6-8164-45F4-8578-F736D069BC22}" name="RACT NOx Emission Limitation" dataCellStyle="Form_Text"/>
    <tableColumn id="9" xr3:uid="{D2991B34-B283-46D5-B5F4-6086206035CD}" name="ESAD NOx Emission Limitation" dataCellStyle="Form_Text"/>
    <tableColumn id="10" xr3:uid="{DC9E2CE2-67AA-40A7-AF56-D215ABB9B916}" name="Steam or Water Injection" dataCellStyle="Form_Text"/>
    <tableColumn id="11" xr3:uid="{0FC9886F-E651-4658-A98D-1437F085A580}" name="EGF"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D3058F4-87BD-4BF9-B777-0B78CA8A9AC1}" name="Table 2b" displayName="Table_2b" ref="A4:J14" totalsRowShown="0" headerRowCellStyle="Form_Header_1" dataCellStyle="Form_Text">
  <tableColumns count="10">
    <tableColumn id="1" xr3:uid="{D807EE98-3649-4D91-882C-D0D1D3190208}" name="Unit ID No." dataCellStyle="Form_Text"/>
    <tableColumn id="2" xr3:uid="{90AD5D71-DAE5-4618-B7F5-0AF687CCBB94}" name="SOP Index No." dataCellStyle="Form_Text"/>
    <tableColumn id="3" xr3:uid="{FCCABBB8-D3B3-4D55-B3B8-6E54E7BCAC99}" name="30 TAC Chapter 116 Permit Limit" dataCellStyle="Form_Text"/>
    <tableColumn id="4" xr3:uid="{3C18104B-D086-4450-BE68-43C3F9AAEB55}" name="NOx Monitoring System" dataCellStyle="Form_Text"/>
    <tableColumn id="5" xr3:uid="{B5A7C780-A191-40AA-9694-DFF4CEDADD7D}" name="Annual Electric Output" dataCellStyle="Form_Text"/>
    <tableColumn id="6" xr3:uid="{6D28E2EA-0324-4DC0-9B05-B0CE32D82F91}" name="CO Emission Limitation" dataCellStyle="Form_Text"/>
    <tableColumn id="7" xr3:uid="{07545DBF-3DDF-469B-8E6C-4499E628996D}" name="CO Monitoring System" dataCellStyle="Form_Text"/>
    <tableColumn id="8" xr3:uid="{92C133CF-9A5E-477F-9B8F-347698ED3F22}" name="Ammonia Use" dataCellStyle="Form_Text"/>
    <tableColumn id="9" xr3:uid="{82969D47-8E96-429B-99F9-A38E2F6137D0}" name="NH3 Emission Limitation" dataCellStyle="Form_Text"/>
    <tableColumn id="10" xr3:uid="{AA4DA4D0-E3EE-4F36-B0F8-2318D0FD302B}" name="NH3 Monitoring System"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9DB7733-6C54-408C-A922-954DB14AF7BF}" name="Table 3a" displayName="Table_3a" ref="A4:H14" totalsRowShown="0" headerRowCellStyle="Form_Header_1" dataCellStyle="Form_Text">
  <tableColumns count="8">
    <tableColumn id="1" xr3:uid="{9BD2BE05-3A4A-4B66-9233-C98E48B9EE35}" name="Unit ID No." dataCellStyle="Form_Text"/>
    <tableColumn id="2" xr3:uid="{54DAB30C-C0E2-41C6-9848-393E313F7D83}" name="SOP/GOP Index No." dataCellStyle="Form_Text"/>
    <tableColumn id="3" xr3:uid="{D38177BE-E5BE-44C9-8B9E-3DA8392C0273}" name="Megawatt Rating" dataCellStyle="Form_Text"/>
    <tableColumn id="4" xr3:uid="{A57D5C12-5A22-4265-8DCB-B90F060844BC}" name="RACT Date Placed in Service (ICI)" dataCellStyle="Form_Text"/>
    <tableColumn id="5" xr3:uid="{67EF8759-1DA3-4C49-8E78-396E9E44831E}" name="Functionally Identical Replacement (ICI)" dataCellStyle="Form_Text"/>
    <tableColumn id="6" xr3:uid="{5072C589-2F9C-42C9-B9BD-46A131EDDF92}" name="Service Type (ICI)" dataCellStyle="Form_Text"/>
    <tableColumn id="7" xr3:uid="{6B429B62-F0A1-4B43-841A-47AFED6EF277}" name="NOx Emission Limitation (ICI)" dataCellStyle="Form_Text"/>
    <tableColumn id="8" xr3:uid="{100D67A3-B99C-4610-9936-8AD28C900F45}" name="23C-Option" dataCellStyle="Form_Text"/>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70033A9-E1B1-4625-8E57-EC7EFC7DCEC4}" name="Table 3b" displayName="Table_3b" ref="A4:G14" totalsRowShown="0" headerRowCellStyle="Form_Header_1" dataCellStyle="Form_Text">
  <tableColumns count="7">
    <tableColumn id="1" xr3:uid="{C5F527C9-6BD4-4EFE-BD2C-9721541759E7}" name="Unit ID No." dataCellStyle="Form_Text"/>
    <tableColumn id="2" xr3:uid="{060D7E33-3A59-4D01-AAB8-064D074583AD}" name="SOP/GOP Index No." dataCellStyle="Form_Text"/>
    <tableColumn id="3" xr3:uid="{3E179905-DF70-406D-9C67-7391C61CA4F9}" name="30 TAC Chapter 116 Limit (ICI)" dataCellStyle="Form_Text"/>
    <tableColumn id="4" xr3:uid="{576B2D96-2507-47D4-A879-9471B2600365}" name="EGF System Cap Unit" dataCellStyle="Form_Text"/>
    <tableColumn id="5" xr3:uid="{C7197331-C752-4882-B051-36AA34D9C323}" name="Averaging Method" dataCellStyle="Form_Text"/>
    <tableColumn id="6" xr3:uid="{BA7A1D96-F7CD-405A-A9CD-3FED1DC578AD}" name="NOx Reduction (ICI)" dataCellStyle="Form_Text"/>
    <tableColumn id="7" xr3:uid="{E185BE4F-B86D-4B92-A99C-0D34F1C858DF}" name="NOx Monitoring System (ICI)" dataCellStyle="Form_Tex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96FED37-99E8-464F-BC6D-A57C12152F56}" name="Table 3c" displayName="Table_3c" ref="A4:G14" totalsRowShown="0" headerRowCellStyle="Form_Header_1" dataCellStyle="Form_Text">
  <tableColumns count="7">
    <tableColumn id="1" xr3:uid="{3BE9A24C-00E3-4A55-AF8E-92AF34838505}" name="Unit ID No." dataCellStyle="Form_Text"/>
    <tableColumn id="2" xr3:uid="{3213E118-0FB0-4B74-A692-DF84F6205E69}" name="SOP/GOP Index No." dataCellStyle="Form_Text"/>
    <tableColumn id="3" xr3:uid="{ECC25A6B-F0AB-4B45-8AF6-DF8769626401}" name="Fuel Flow Monitoring" dataCellStyle="Form_Text"/>
    <tableColumn id="4" xr3:uid="{99750FD8-1610-4D70-A5EC-BC21873A3D7E}" name="CO Emission Limitation" dataCellStyle="Form_Text"/>
    <tableColumn id="5" xr3:uid="{5A91F85A-6C01-4150-9A29-D3AACE86128C}" name="CO Monitoring System" dataCellStyle="Form_Text"/>
    <tableColumn id="6" xr3:uid="{C2EF1622-8C83-43A1-B816-F29C24D57062}" name="NH3 Emission Limitation" dataCellStyle="Form_Text"/>
    <tableColumn id="7" xr3:uid="{DFAC5762-DF99-4F88-B909-1053462E8B46}" name="NH3 Monitoring" dataCellStyle="Form_Text"/>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E321EDB-625F-42F7-9D1E-366E0DB2C5B1}" name="Table 4a" displayName="Table_4a" ref="A4:H14" totalsRowShown="0" headerRowCellStyle="Form_Header_1" dataCellStyle="Form_Text">
  <tableColumns count="8">
    <tableColumn id="1" xr3:uid="{9804DFFC-7E8B-4828-851A-623C12383731}" name="Unit ID No." dataCellStyle="Form_Text"/>
    <tableColumn id="2" xr3:uid="{D19DE87A-AAD4-4DEB-8CDC-52B66D7A67EB}" name="SOP Index No." dataCellStyle="Form_Text"/>
    <tableColumn id="3" xr3:uid="{873FFFD8-D482-44BF-9727-3A144EEFBE50}" name="Date Placed in Service" dataCellStyle="Form_Text"/>
    <tableColumn id="4" xr3:uid="{B37903AB-5FD9-4888-A8EA-1369C21C8401}" name="Unit" dataCellStyle="Form_Text"/>
    <tableColumn id="5" xr3:uid="{EA707D7C-3061-4519-BD47-A68AD23DE9DD}" name="NOx Emission Limitation" dataCellStyle="Form_Text"/>
    <tableColumn id="6" xr3:uid="{4A67EDB0-CA13-40B4-9D96-EBCC390C618D}" name="NOx Monitoring" dataCellStyle="Form_Text"/>
    <tableColumn id="7" xr3:uid="{83D59A04-6A0C-47EF-BEEA-40ECB92684EE}" name="Max Emission Rate" dataCellStyle="Form_Text"/>
    <tableColumn id="8" xr3:uid="{7BAC3B99-1400-4465-85E7-409BB163C761}" name="MW Rating" dataCellStyle="Form_Text"/>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CE0C0BD-F76C-4572-9BB5-4A0699F4C73B}" name="Table 4b" displayName="Table_4b" ref="A4:H14" totalsRowShown="0" headerRowCellStyle="Form_Header_1" dataCellStyle="Form_Text">
  <tableColumns count="8">
    <tableColumn id="1" xr3:uid="{8413B340-7176-453C-A75C-87E91B98D5F9}" name="Unit ID No." dataCellStyle="Form_Text"/>
    <tableColumn id="2" xr3:uid="{17F14004-3864-4EE6-8D69-64D4EB26D781}" name="SOP Index No." dataCellStyle="Form_Text"/>
    <tableColumn id="3" xr3:uid="{6B96134A-2302-4FCF-9E4F-E229086E988D}" name="Monitoring Operations" dataCellStyle="Form_Text"/>
    <tableColumn id="4" xr3:uid="{61D96FBC-534F-4712-AF7C-E2B20C35648A}" name="Steam or Water Injection" dataCellStyle="Form_Text"/>
    <tableColumn id="5" xr3:uid="{ADFEE7E5-0B02-46E7-B446-22783CA9B6C1}" name="Acid Rain" dataCellStyle="Form_Text"/>
    <tableColumn id="6" xr3:uid="{51043934-52FC-4720-A316-60ACA9434789}" name="Ammonia Use" dataCellStyle="Form_Text"/>
    <tableColumn id="7" xr3:uid="{935B0E96-4FB9-4B63-88CA-E08579DFB8D2}" name="NH3 Emission Limitation" dataCellStyle="Form_Text"/>
    <tableColumn id="8" xr3:uid="{033C54ED-8D94-456C-AE66-D930CB5EB751}" name="Ammonia Monitoring" dataCellStyle="Form_Text"/>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41747EC-0737-4BED-B156-C61FFB408622}" name="Table 5" displayName="Table_5" ref="A4:K14" totalsRowShown="0" headerRowCellStyle="Form_Header_1" dataCellStyle="Form_Text">
  <tableColumns count="11">
    <tableColumn id="1" xr3:uid="{AFF91AF6-F1D0-4DAA-B5DD-3B6D905EA45D}" name="Unit ID No." dataCellStyle="Form_Text"/>
    <tableColumn id="2" xr3:uid="{CEB56FE8-9823-4E79-B091-F86F508E2189}" name="SOP Index No." dataCellStyle="Form_Text"/>
    <tableColumn id="3" xr3:uid="{D405FA72-DB06-40B6-8C17-6BC6B6F5F940}" name="Construction/ Reconstruction Date" dataCellStyle="Form_Text"/>
    <tableColumn id="4" xr3:uid="{C1F22B7C-5440-4ADE-9D5C-95A2C8E09F00}" name="Rated Peak Power Output" dataCellStyle="Form_Text"/>
    <tableColumn id="5" xr3:uid="{C9836616-6BFF-48E9-ABB3-696DE87FD70F}" name="Type of Service" dataCellStyle="Form_Text"/>
    <tableColumn id="6" xr3:uid="{EE5AA410-69B8-45F2-8B8C-D4A35AB56752}" name="Fuel Fired" dataCellStyle="Form_Text"/>
    <tableColumn id="7" xr3:uid="{8136A1E2-5FFB-4529-954D-063A71974085}" name="Turbine Combustion Process" dataCellStyle="Form_Text"/>
    <tableColumn id="8" xr3:uid="{25924442-3A0F-4BAF-8350-C3D7F4B062E0}" name="Oxidation Catalyst" dataCellStyle="Form_Text"/>
    <tableColumn id="9" xr3:uid="{78145CD8-C6EE-41CD-95DE-605BC6AECF91}" name="Alternate Limitations" dataCellStyle="Form_Text"/>
    <tableColumn id="10" xr3:uid="{27252FBE-B187-418C-9AE7-E10AC63DF989}" name="Previous Performance Test" dataCellStyle="Form_Text"/>
    <tableColumn id="11" xr3:uid="{9CB731F8-6400-4568-87B5-4587AD5C0C31}" name="Distillate Oil Fired" dataCellStyle="Form_Text"/>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B28B1AE-4A3D-47C9-BFF1-B66F74FB7B65}" name="Table 6a" displayName="Table_6a" ref="A4:I14" totalsRowShown="0" headerRowCellStyle="Form_Header_1" dataCellStyle="Form_Text">
  <tableColumns count="9">
    <tableColumn id="1" xr3:uid="{33BA3CA1-5699-4644-9CC0-EB386DF6064C}" name="Unit ID No." dataCellStyle="Form_Text"/>
    <tableColumn id="2" xr3:uid="{8B6139C3-7FE2-41A6-9F6B-378A1A73AAB9}" name="SOP Index No." dataCellStyle="Form_Text"/>
    <tableColumn id="3" xr3:uid="{9E894558-3EA8-487D-9568-E39CA3B27E6B}" name="Unit Type" dataCellStyle="Form_Text"/>
    <tableColumn id="4" xr3:uid="{E447E7BF-35F1-4774-BF1A-B0BADEDC419B}" name="Construction/_x000a_Modification Date" dataCellStyle="Form_Text"/>
    <tableColumn id="5" xr3:uid="{C3AD8709-7280-421F-A237-EB6F9113811F}" name="Heat Input" dataCellStyle="Form_Text"/>
    <tableColumn id="6" xr3:uid="{B18817E1-8EF5-45A8-B56E-F3DBBE4ED313}" name="Subject to Da" dataCellStyle="Form_Text"/>
    <tableColumn id="7" xr3:uid="{B2DC0098-2FF1-4E75-A67B-5CA7BCBBA89A}" name="Service Type" dataCellStyle="Form_Text"/>
    <tableColumn id="8" xr3:uid="{316E987B-0F8C-4E01-9704-B2AAF383B8A7}" name="NOx Standard" dataCellStyle="Form_Text"/>
    <tableColumn id="9" xr3:uid="{7F8898E9-E8FC-42C6-B9DD-9F235A7D5595}" name="Fuel Type"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78"/>
  </tableColumns>
  <tableStyleInfo name="Table Style 2"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C1497CF-D532-4B29-924E-433A91D63EBD}" name="Table 6b" displayName="Table_6b" ref="A4:I14" totalsRowShown="0" headerRowCellStyle="Form_Header_1" dataCellStyle="Form_Text">
  <tableColumns count="9">
    <tableColumn id="1" xr3:uid="{242C612F-9FD2-4C08-B0CA-260B1D2080A3}" name="Unit ID No." dataCellStyle="Form_Text"/>
    <tableColumn id="2" xr3:uid="{764CCA27-309E-4F37-8BE5-E8BBCC9439B9}" name="SOP Index No." dataCellStyle="Form_Text"/>
    <tableColumn id="3" xr3:uid="{D614F3F0-D3FC-4C53-A893-35C434137965}" name="75% of Peak" dataCellStyle="Form_Text"/>
    <tableColumn id="4" xr3:uid="{86A0386E-5238-4BA9-91B5-718EF52A02A4}" name="30 MW" dataCellStyle="Form_Text"/>
    <tableColumn id="5" xr3:uid="{A50284AD-2A61-4E87-BFBE-F08C4E7DE940}" name="Turbine Use" dataCellStyle="Form_Text"/>
    <tableColumn id="6" xr3:uid="{36E62D45-8886-4B30-BFD4-98D51B907305}" name="NOx Control" dataCellStyle="Form_Text"/>
    <tableColumn id="7" xr3:uid="{8A2A1202-9AAD-41D9-A305-B1A0F4808B30}" name="NOx Monitoring" dataCellStyle="Form_Text"/>
    <tableColumn id="8" xr3:uid="{B58A35F0-3A6E-4B67-8CC6-3C5E448302D1}" name="Common Steam Header" dataCellStyle="Form_Text"/>
    <tableColumn id="9" xr3:uid="{FCA919A5-E20B-4D0D-923D-E19BBA785EFD}" name="Duct Burner" dataCellStyle="Form_Text"/>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56AA0C-7150-4F9D-A044-34C637E8B9CB}" name="Table 6c" displayName="Table_6c" ref="A4:I14" totalsRowShown="0" headerRowCellStyle="Form_Header_1" dataCellStyle="Form_Text">
  <tableColumns count="9">
    <tableColumn id="1" xr3:uid="{877ACC7D-2581-4169-8AD6-B61A51E01163}" name="Unit ID No." dataCellStyle="Form_Text"/>
    <tableColumn id="2" xr3:uid="{4C40CF0D-0673-43FD-B216-FB2F823371FE}" name="SOP Index No." dataCellStyle="Form_Text"/>
    <tableColumn id="3" xr3:uid="{024128FF-FDF3-4DA3-AE36-70DE4A9B1249}" name="Location" dataCellStyle="Form_Text"/>
    <tableColumn id="4" xr3:uid="{DFB3C0CD-A8B3-4209-B771-8D3ABEFD1920}" name="SO2 Standard" dataCellStyle="Form_Text"/>
    <tableColumn id="5" xr3:uid="{3F562A4D-54F5-40E6-AADA-7C8E1A6D1C07}" name="Fuel Monitoring" dataCellStyle="Form_Text"/>
    <tableColumn id="6" xr3:uid="{1C520D74-C918-4B29-B49D-27B7E6A198F7}" name="Fuel Quality" dataCellStyle="Form_Text"/>
    <tableColumn id="7" xr3:uid="{0E55CD83-DBCB-462B-BE5A-6E3ABFA6C98F}" name="Performance Test" dataCellStyle="Form_Text"/>
    <tableColumn id="8" xr3:uid="{9306E95C-D029-4C9A-B601-01684B5D9640}" name="Intermediate Storage" dataCellStyle="Form_Text"/>
    <tableColumn id="9" xr3:uid="{23412CAC-9C8D-47C4-85AB-CC070C79FC6B}" name="Fuel Schedules" dataCellStyle="Form_Text"/>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2BD9B22-B538-497F-AFF0-ED18A4EBFE80}" name="Table 7a" displayName="Table_7a" ref="A4:G14" totalsRowShown="0" headerRowCellStyle="Form_Header_1" dataCellStyle="Form_Text">
  <tableColumns count="7">
    <tableColumn id="1" xr3:uid="{29942C3D-1F17-4F92-A507-1B941C04FF96}" name="Unit ID No." dataCellStyle="Form_Text"/>
    <tableColumn id="2" xr3:uid="{334E14C2-2505-457D-B3DF-B2555D303FB2}" name="SOP Index No." dataCellStyle="Form_Text"/>
    <tableColumn id="3" xr3:uid="{06A9CF4B-19A6-4A84-8381-D2E58A436A9A}" name="Construction/_x000a_Reconstruction Date" dataCellStyle="Form_Text"/>
    <tableColumn id="4" xr3:uid="{6B50420A-1CB3-4F4C-AD36-2B45A7B293A5}" name="Standard" dataCellStyle="Form_Text"/>
    <tableColumn id="7" xr3:uid="{88B85E3E-99B0-4056-AFCA-B22E463E1774}" name="Fuel Type" dataCellStyle="Form_Text"/>
    <tableColumn id="8" xr3:uid="{83CE7C9C-3C92-4E87-A0E2-902B89FF3509}" name="CO2 Emissions Determination" dataCellStyle="Form_Text"/>
    <tableColumn id="9" xr3:uid="{EB6E2CCE-2538-4D1E-8027-C81ACCAB71AA}" name="Commercial Operation Date" dataCellStyle="Form_Text"/>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D4D1288-820E-4A57-8F7E-E57E961C05C4}" name="Table 7b" displayName="Table_7b" ref="A4:J14" totalsRowShown="0" headerRowCellStyle="Form_Header_1" dataCellStyle="Form_Text">
  <tableColumns count="10">
    <tableColumn id="1" xr3:uid="{0F9ABE94-9DA7-4817-B28B-778962ECD3FC}" name="Unit ID No." dataCellStyle="Form_Text"/>
    <tableColumn id="2" xr3:uid="{C94F8BA4-2983-47F2-B282-AE417C145553}" name="SOP Index No." dataCellStyle="Form_Text"/>
    <tableColumn id="3" xr3:uid="{4EF7BDD0-7056-40B2-964A-A5D12CDA8718}" name="Emissions Reporting Date" dataCellStyle="Form_Text"/>
    <tableColumn id="4" xr3:uid="{0F9DF05C-4012-4071-B820-D6746DECF5C3}" name="Acid Rain Program" dataCellStyle="Form_Text"/>
    <tableColumn id="5" xr3:uid="{AD00DB65-836C-48B9-9045-068E762F37E8}" name="CO2 Capture" dataCellStyle="Form_Text"/>
    <tableColumn id="6" xr3:uid="{CC32E701-DAD1-4B28-9719-1EAB52FA1BE1}" name="CO2 Transfer" dataCellStyle="Form_Text"/>
    <tableColumn id="7" xr3:uid="{A143D329-A87A-446A-809F-0A455A3FE4EF}" name="Monitoring" dataCellStyle="Form_Text"/>
    <tableColumn id="8" xr3:uid="{AFA48175-E8B1-490A-9F76-E8DC4825EE80}" name="Common Stack" dataCellStyle="Form_Text"/>
    <tableColumn id="9" xr3:uid="{D8BD6ADD-BC6B-441E-ADB4-ED6A0526E2D0}" name="Multiple Stacks" dataCellStyle="Form_Text"/>
    <tableColumn id="10" xr3:uid="{93EFCA41-425F-40F1-AD0B-D8874C8676CF}" name="Common Electric Generator" dataCellStyle="Form_Text"/>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77"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22" totalsRowShown="0" headerRowCellStyle="Form_Header_1">
  <autoFilter ref="A3:D22"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76"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75" dataCellStyle="Form_General">
      <calculatedColumnFormula>IF(COUNTIFS($L$4:OP_SUM[[#This Row],["Unit1"]],"?*",$L$4:OP_SUM[[#This Row],["Unit1"]],OP_SUM[[#This Row],["Unit1"]])=1,ROW(OP_SUM[[#This Row],["Unit1"]]),"")</calculatedColumnFormula>
    </tableColumn>
    <tableColumn id="15" xr3:uid="{00000000-0010-0000-0400-00000F000000}" name="&quot;Unit3&quot;" dataDxfId="74" dataCellStyle="Form_General">
      <calculatedColumnFormula>IFERROR(_xlfn.RANK.EQ(OP_SUM[[#This Row],["Unit2"]],OP_SUM["Unit2"],1),"")</calculatedColumnFormula>
    </tableColumn>
    <tableColumn id="12" xr3:uid="{00000000-0010-0000-0400-00000C000000}" name="&quot;Unit-Group&quot;" dataDxfId="73"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OP_SUM_2" displayName="OP_SUM_2" ref="A4:K19" totalsRowShown="0" headerRowCellStyle="Form_Header_1">
  <autoFilter ref="A4:K1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500-000001000000}" name="Unit AI"/>
    <tableColumn id="5" xr3:uid="{00000000-0010-0000-0500-000005000000}" name="Revision No." dataCellStyle="Form_Number"/>
    <tableColumn id="2" xr3:uid="{00000000-0010-0000-0500-000002000000}" name="Unit ID No."/>
    <tableColumn id="4" xr3:uid="{00000000-0010-0000-0500-000004000000}" name="COR Unit ID No."/>
    <tableColumn id="12" xr3:uid="{00000000-0010-0000-0500-00000C000000}" name="Acid Rain"/>
    <tableColumn id="13" xr3:uid="{00000000-0010-0000-0500-00000D000000}" name="ARP Status"/>
    <tableColumn id="14" xr3:uid="{00000000-0010-0000-0500-00000E000000}" name="CSAPR"/>
    <tableColumn id="15" xr3:uid="{00000000-0010-0000-0500-00000F000000}" name="CSAPR Monitoring"/>
    <tableColumn id="16" xr3:uid="{00000000-0010-0000-0500-000010000000}" name="Texas SO2"/>
    <tableColumn id="17" xr3:uid="{00000000-0010-0000-0500-000011000000}" name="Texas SO2 Monitoring"/>
    <tableColumn id="18" xr3:uid="{00000000-0010-0000-0500-000012000000}" name="COR"/>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7083943-1A24-407E-BDE1-A24FF71165F5}" name="Table 1a" displayName="Table_1a" ref="A4:H14" totalsRowShown="0" headerRowCellStyle="Form_Header_1" dataCellStyle="Form_Text">
  <tableColumns count="8">
    <tableColumn id="1" xr3:uid="{15C0F03D-350E-4304-A1A9-A4D6F68D18A8}" name="Unit ID No." dataCellStyle="Form_Text"/>
    <tableColumn id="2" xr3:uid="{2945EA57-6221-47D4-92FE-4866D62DB4BA}" name="SOP/GOP Index No." dataCellStyle="Form_Text"/>
    <tableColumn id="3" xr3:uid="{883194E6-0F60-46AD-8C4F-C1CDF3142A84}" name="Peak Load Heat Input" dataCellStyle="Form_Text"/>
    <tableColumn id="4" xr3:uid="{795BBA34-A3D6-4080-91C7-2AEA87931180}" name="Construction/ Modification Date" dataCellStyle="Form_Text"/>
    <tableColumn id="5" xr3:uid="{D7F73BDE-63E3-46AB-BBB4-C2A0F866F2AD}" name="Turbine Cycle" dataCellStyle="Form_Text"/>
    <tableColumn id="6" xr3:uid="{75E151FF-CF97-4EC8-AD3F-679341D9805D}" name="Subpart GG Service Type" dataCellStyle="Form_Text"/>
    <tableColumn id="7" xr3:uid="{00D88CAC-48E9-4987-95B4-B1F6D5CCD76F}" name="Federal Register" dataCellStyle="Form_Text"/>
    <tableColumn id="8" xr3:uid="{D48A06BF-4A4B-4385-A599-DC6173DD55D0}" name="Manufacturer’s Rated Base Load"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82E0E4E-90AE-4D50-9CE6-7A9040F28835}" name="Table 1b" displayName="Table_1b" ref="A4:H14" totalsRowShown="0" headerRowCellStyle="Form_Header_1" dataCellStyle="Form_Text">
  <tableColumns count="8">
    <tableColumn id="1" xr3:uid="{C4E3F335-0796-48B2-AAAB-E94CA82417D9}" name="Unit ID No." dataCellStyle="Form_Text"/>
    <tableColumn id="2" xr3:uid="{55590A0E-68D4-4232-90FF-D5E36F3F14D4}" name="SOP/GOP Index No." dataCellStyle="Form_Text"/>
    <tableColumn id="3" xr3:uid="{320A7045-6E11-487E-9B95-5B054CB63F12}" name="NOx Control Method" dataCellStyle="Form_Text"/>
    <tableColumn id="4" xr3:uid="{62B971CF-4E2D-43A0-A998-C61625971955}" name="NOx Monitoring Method" dataCellStyle="Form_Text"/>
    <tableColumn id="5" xr3:uid="{49B1860C-5817-4A4B-ACFD-8162597BACD5}" name="Alternative Monitoring ID No." dataCellStyle="Form_Text"/>
    <tableColumn id="6" xr3:uid="{47EE325A-0C4C-4B3E-A71A-13CF56A6694F}" name="Regulated Under Part 75" dataCellStyle="Form_Text"/>
    <tableColumn id="7" xr3:uid="{A531681C-6CC8-4CC5-B2E7-BEB92EDCB34E}" name="Turbine Combustion Process" dataCellStyle="Form_Text"/>
    <tableColumn id="8" xr3:uid="{A4F0C047-C6B9-4461-9E1E-E46728C56FE6}" name="CEMS Performance Evaluation"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decision-support-system"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generalpermits/gop_experts.html" TargetMode="External"/><Relationship Id="rId4" Type="http://schemas.openxmlformats.org/officeDocument/2006/relationships/hyperlink" Target="https://www.tceq.texas.gov/permitting/air/titlev/site/site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DT111"/>
  <sheetViews>
    <sheetView workbookViewId="0">
      <pane xSplit="1" ySplit="4" topLeftCell="AZ5" activePane="bottomRight" state="frozen"/>
      <selection pane="topRight" activeCell="B1" sqref="B1"/>
      <selection pane="bottomLeft" activeCell="A8" sqref="A8"/>
      <selection pane="bottomRight" activeCell="BC15" sqref="BC15"/>
    </sheetView>
  </sheetViews>
  <sheetFormatPr defaultColWidth="0" defaultRowHeight="12.75" x14ac:dyDescent="0.2"/>
  <cols>
    <col min="1" max="124" width="20.83203125" customWidth="1"/>
    <col min="125" max="125" width="9.33203125" customWidth="1"/>
  </cols>
  <sheetData>
    <row r="1" spans="1:124" x14ac:dyDescent="0.2">
      <c r="A1" s="14" t="s">
        <v>0</v>
      </c>
    </row>
    <row r="4" spans="1:124" ht="13.5" x14ac:dyDescent="0.2">
      <c r="A4" s="17" t="s">
        <v>1</v>
      </c>
      <c r="B4">
        <f>COUNTA(B$11:B$111)</f>
        <v>1</v>
      </c>
      <c r="C4">
        <f t="shared" ref="C4:BN4" si="0">COUNTA(C$11:C$111)</f>
        <v>3</v>
      </c>
      <c r="D4">
        <f t="shared" si="0"/>
        <v>5</v>
      </c>
      <c r="E4">
        <f t="shared" si="0"/>
        <v>3</v>
      </c>
      <c r="F4">
        <f t="shared" si="0"/>
        <v>5</v>
      </c>
      <c r="G4">
        <f t="shared" si="0"/>
        <v>2</v>
      </c>
      <c r="H4">
        <f t="shared" si="0"/>
        <v>2</v>
      </c>
      <c r="I4">
        <f t="shared" si="0"/>
        <v>1</v>
      </c>
      <c r="J4">
        <f t="shared" si="0"/>
        <v>5</v>
      </c>
      <c r="K4">
        <f t="shared" si="0"/>
        <v>5</v>
      </c>
      <c r="L4">
        <f t="shared" si="0"/>
        <v>1</v>
      </c>
      <c r="M4">
        <f t="shared" si="0"/>
        <v>2</v>
      </c>
      <c r="N4">
        <f t="shared" si="0"/>
        <v>2</v>
      </c>
      <c r="O4">
        <f t="shared" si="0"/>
        <v>2</v>
      </c>
      <c r="P4">
        <f t="shared" si="0"/>
        <v>1</v>
      </c>
      <c r="Q4">
        <f t="shared" si="0"/>
        <v>2</v>
      </c>
      <c r="R4">
        <f t="shared" si="0"/>
        <v>2</v>
      </c>
      <c r="S4">
        <f t="shared" si="0"/>
        <v>2</v>
      </c>
      <c r="T4">
        <f t="shared" si="0"/>
        <v>3</v>
      </c>
      <c r="U4">
        <f t="shared" si="0"/>
        <v>2</v>
      </c>
      <c r="V4">
        <f t="shared" si="0"/>
        <v>6</v>
      </c>
      <c r="W4">
        <f t="shared" si="0"/>
        <v>1</v>
      </c>
      <c r="X4">
        <f t="shared" si="0"/>
        <v>1</v>
      </c>
      <c r="Y4">
        <f t="shared" si="0"/>
        <v>4</v>
      </c>
      <c r="Z4">
        <f t="shared" si="0"/>
        <v>2</v>
      </c>
      <c r="AA4">
        <f t="shared" si="0"/>
        <v>4</v>
      </c>
      <c r="AB4">
        <f t="shared" si="0"/>
        <v>5</v>
      </c>
      <c r="AC4">
        <f t="shared" si="0"/>
        <v>3</v>
      </c>
      <c r="AD4">
        <f t="shared" si="0"/>
        <v>3</v>
      </c>
      <c r="AE4">
        <f t="shared" si="0"/>
        <v>4</v>
      </c>
      <c r="AF4">
        <f t="shared" si="0"/>
        <v>2</v>
      </c>
      <c r="AG4">
        <f t="shared" si="0"/>
        <v>2</v>
      </c>
      <c r="AH4">
        <f t="shared" si="0"/>
        <v>1</v>
      </c>
      <c r="AI4">
        <f t="shared" si="0"/>
        <v>4</v>
      </c>
      <c r="AJ4">
        <f t="shared" si="0"/>
        <v>5</v>
      </c>
      <c r="AK4">
        <f t="shared" si="0"/>
        <v>2</v>
      </c>
      <c r="AL4">
        <f t="shared" si="0"/>
        <v>4</v>
      </c>
      <c r="AM4">
        <f t="shared" si="0"/>
        <v>3</v>
      </c>
      <c r="AN4">
        <f t="shared" si="0"/>
        <v>2</v>
      </c>
      <c r="AO4">
        <f t="shared" si="0"/>
        <v>4</v>
      </c>
      <c r="AP4">
        <f t="shared" si="0"/>
        <v>5</v>
      </c>
      <c r="AQ4">
        <f t="shared" si="0"/>
        <v>1</v>
      </c>
      <c r="AR4">
        <f t="shared" si="0"/>
        <v>11</v>
      </c>
      <c r="AS4">
        <f t="shared" si="0"/>
        <v>4</v>
      </c>
      <c r="AT4">
        <f t="shared" si="0"/>
        <v>2</v>
      </c>
      <c r="AU4">
        <f t="shared" si="0"/>
        <v>5</v>
      </c>
      <c r="AV4">
        <f t="shared" si="0"/>
        <v>10</v>
      </c>
      <c r="AW4">
        <f t="shared" si="0"/>
        <v>3</v>
      </c>
      <c r="AX4">
        <f t="shared" si="0"/>
        <v>1</v>
      </c>
      <c r="AY4">
        <f t="shared" si="0"/>
        <v>6</v>
      </c>
      <c r="AZ4">
        <f t="shared" si="0"/>
        <v>2</v>
      </c>
      <c r="BA4">
        <f t="shared" si="0"/>
        <v>2</v>
      </c>
      <c r="BB4">
        <f t="shared" si="0"/>
        <v>6</v>
      </c>
      <c r="BC4">
        <f t="shared" si="0"/>
        <v>6</v>
      </c>
      <c r="BD4">
        <f t="shared" si="0"/>
        <v>1</v>
      </c>
      <c r="BE4">
        <f t="shared" si="0"/>
        <v>5</v>
      </c>
      <c r="BF4">
        <f t="shared" si="0"/>
        <v>5</v>
      </c>
      <c r="BG4">
        <f t="shared" si="0"/>
        <v>4</v>
      </c>
      <c r="BH4">
        <f t="shared" si="0"/>
        <v>5</v>
      </c>
      <c r="BI4">
        <f t="shared" si="0"/>
        <v>5</v>
      </c>
      <c r="BJ4">
        <f t="shared" si="0"/>
        <v>1</v>
      </c>
      <c r="BK4">
        <f t="shared" si="0"/>
        <v>2</v>
      </c>
      <c r="BL4">
        <f t="shared" si="0"/>
        <v>7</v>
      </c>
      <c r="BM4">
        <f t="shared" si="0"/>
        <v>2</v>
      </c>
      <c r="BN4">
        <f t="shared" si="0"/>
        <v>3</v>
      </c>
      <c r="BO4">
        <f t="shared" ref="BO4:DT4" si="1">COUNTA(BO$11:BO$111)</f>
        <v>2</v>
      </c>
      <c r="BP4">
        <f t="shared" si="1"/>
        <v>2</v>
      </c>
      <c r="BQ4">
        <f t="shared" si="1"/>
        <v>1</v>
      </c>
      <c r="BR4">
        <f t="shared" si="1"/>
        <v>2</v>
      </c>
      <c r="BS4">
        <f t="shared" si="1"/>
        <v>2</v>
      </c>
      <c r="BT4">
        <f t="shared" si="1"/>
        <v>2</v>
      </c>
      <c r="BU4">
        <f t="shared" si="1"/>
        <v>2</v>
      </c>
      <c r="BV4">
        <f t="shared" si="1"/>
        <v>2</v>
      </c>
      <c r="BW4">
        <f t="shared" si="1"/>
        <v>3</v>
      </c>
      <c r="BX4">
        <f t="shared" si="1"/>
        <v>1</v>
      </c>
      <c r="BY4">
        <f t="shared" si="1"/>
        <v>2</v>
      </c>
      <c r="BZ4">
        <f t="shared" si="1"/>
        <v>2</v>
      </c>
      <c r="CA4">
        <f t="shared" si="1"/>
        <v>2</v>
      </c>
      <c r="CB4">
        <f t="shared" si="1"/>
        <v>5</v>
      </c>
      <c r="CC4">
        <f t="shared" si="1"/>
        <v>2</v>
      </c>
      <c r="CD4">
        <f t="shared" si="1"/>
        <v>2</v>
      </c>
      <c r="CE4">
        <f t="shared" si="1"/>
        <v>2</v>
      </c>
      <c r="CF4">
        <f t="shared" si="1"/>
        <v>2</v>
      </c>
      <c r="CG4">
        <f t="shared" si="1"/>
        <v>2</v>
      </c>
      <c r="CH4">
        <f t="shared" si="1"/>
        <v>1</v>
      </c>
      <c r="CI4">
        <f t="shared" si="1"/>
        <v>5</v>
      </c>
      <c r="CJ4">
        <f t="shared" si="1"/>
        <v>4</v>
      </c>
      <c r="CK4">
        <f t="shared" si="1"/>
        <v>4</v>
      </c>
      <c r="CL4">
        <f t="shared" si="1"/>
        <v>2</v>
      </c>
      <c r="CM4">
        <f t="shared" si="1"/>
        <v>3</v>
      </c>
      <c r="CN4">
        <f t="shared" si="1"/>
        <v>2</v>
      </c>
      <c r="CO4">
        <f t="shared" si="1"/>
        <v>8</v>
      </c>
      <c r="CP4">
        <f t="shared" si="1"/>
        <v>1</v>
      </c>
      <c r="CQ4">
        <f t="shared" si="1"/>
        <v>2</v>
      </c>
      <c r="CR4">
        <f t="shared" si="1"/>
        <v>2</v>
      </c>
      <c r="CS4">
        <f t="shared" si="1"/>
        <v>2</v>
      </c>
      <c r="CT4">
        <f t="shared" si="1"/>
        <v>2</v>
      </c>
      <c r="CU4">
        <f t="shared" si="1"/>
        <v>5</v>
      </c>
      <c r="CV4">
        <f t="shared" si="1"/>
        <v>3</v>
      </c>
      <c r="CW4">
        <f t="shared" si="1"/>
        <v>2</v>
      </c>
      <c r="CX4">
        <f t="shared" si="1"/>
        <v>1</v>
      </c>
      <c r="CY4">
        <f t="shared" si="1"/>
        <v>2</v>
      </c>
      <c r="CZ4">
        <f t="shared" si="1"/>
        <v>2</v>
      </c>
      <c r="DA4">
        <f t="shared" si="1"/>
        <v>2</v>
      </c>
      <c r="DB4">
        <f t="shared" si="1"/>
        <v>2</v>
      </c>
      <c r="DC4">
        <f t="shared" si="1"/>
        <v>4</v>
      </c>
      <c r="DD4">
        <f t="shared" si="1"/>
        <v>2</v>
      </c>
      <c r="DE4">
        <f t="shared" si="1"/>
        <v>4</v>
      </c>
      <c r="DF4">
        <f t="shared" si="1"/>
        <v>1</v>
      </c>
      <c r="DG4">
        <f t="shared" si="1"/>
        <v>4</v>
      </c>
      <c r="DH4">
        <f t="shared" si="1"/>
        <v>4</v>
      </c>
      <c r="DI4">
        <f t="shared" si="1"/>
        <v>2</v>
      </c>
      <c r="DJ4">
        <f t="shared" si="1"/>
        <v>2</v>
      </c>
      <c r="DK4">
        <f t="shared" si="1"/>
        <v>2</v>
      </c>
      <c r="DL4">
        <f t="shared" si="1"/>
        <v>1</v>
      </c>
      <c r="DM4">
        <f t="shared" si="1"/>
        <v>2</v>
      </c>
      <c r="DN4">
        <f t="shared" si="1"/>
        <v>2</v>
      </c>
      <c r="DO4">
        <f t="shared" si="1"/>
        <v>2</v>
      </c>
      <c r="DP4">
        <f t="shared" si="1"/>
        <v>2</v>
      </c>
      <c r="DQ4">
        <f t="shared" si="1"/>
        <v>2</v>
      </c>
      <c r="DR4">
        <f t="shared" si="1"/>
        <v>2</v>
      </c>
      <c r="DS4">
        <f t="shared" si="1"/>
        <v>2</v>
      </c>
      <c r="DT4">
        <f t="shared" si="1"/>
        <v>2</v>
      </c>
    </row>
    <row r="5" spans="1:124" s="3" customFormat="1" x14ac:dyDescent="0.2">
      <c r="A5" s="15" t="s">
        <v>2</v>
      </c>
      <c r="B5" s="3" t="s">
        <v>3</v>
      </c>
      <c r="C5" s="3" t="s">
        <v>3</v>
      </c>
      <c r="D5" s="3" t="s">
        <v>3</v>
      </c>
      <c r="E5" s="3" t="s">
        <v>3</v>
      </c>
      <c r="F5" s="3" t="s">
        <v>3</v>
      </c>
      <c r="G5" s="3" t="s">
        <v>3</v>
      </c>
      <c r="H5" s="3" t="s">
        <v>3</v>
      </c>
      <c r="I5" s="3" t="s">
        <v>3</v>
      </c>
      <c r="J5" s="3" t="s">
        <v>3</v>
      </c>
      <c r="K5" s="3" t="s">
        <v>3</v>
      </c>
      <c r="L5" s="3" t="s">
        <v>3</v>
      </c>
      <c r="M5" s="3" t="s">
        <v>3</v>
      </c>
      <c r="N5" s="3" t="s">
        <v>3</v>
      </c>
      <c r="O5" s="3" t="s">
        <v>3</v>
      </c>
      <c r="P5" s="3" t="s">
        <v>3</v>
      </c>
      <c r="Q5" s="3" t="s">
        <v>3</v>
      </c>
      <c r="R5" s="3" t="s">
        <v>3</v>
      </c>
      <c r="S5" s="3" t="s">
        <v>3</v>
      </c>
      <c r="T5" s="3" t="s">
        <v>3</v>
      </c>
      <c r="U5" s="3" t="s">
        <v>3</v>
      </c>
      <c r="V5" s="3" t="s">
        <v>3</v>
      </c>
      <c r="W5" s="3" t="s">
        <v>3</v>
      </c>
      <c r="X5" s="3" t="s">
        <v>3</v>
      </c>
      <c r="Y5" s="3" t="s">
        <v>3</v>
      </c>
      <c r="Z5" s="3" t="s">
        <v>3</v>
      </c>
      <c r="AA5" s="3" t="s">
        <v>3</v>
      </c>
      <c r="AB5" s="3" t="s">
        <v>3</v>
      </c>
      <c r="AC5" s="3" t="s">
        <v>3</v>
      </c>
      <c r="AD5" s="3" t="s">
        <v>3</v>
      </c>
      <c r="AE5" s="3" t="s">
        <v>3</v>
      </c>
      <c r="AF5" s="3" t="s">
        <v>3</v>
      </c>
      <c r="AG5" s="3" t="s">
        <v>3</v>
      </c>
      <c r="AH5" s="3" t="s">
        <v>3</v>
      </c>
      <c r="AI5" s="3" t="s">
        <v>3</v>
      </c>
      <c r="AJ5" s="3" t="s">
        <v>3</v>
      </c>
      <c r="AK5" s="3" t="s">
        <v>3</v>
      </c>
      <c r="AL5" s="3" t="s">
        <v>3</v>
      </c>
      <c r="AM5" s="3" t="s">
        <v>3</v>
      </c>
      <c r="AN5" s="3" t="s">
        <v>3</v>
      </c>
      <c r="AO5" s="3" t="s">
        <v>3</v>
      </c>
      <c r="AP5" s="3" t="s">
        <v>3</v>
      </c>
      <c r="AQ5" s="3" t="s">
        <v>3</v>
      </c>
      <c r="AR5" s="3" t="s">
        <v>3</v>
      </c>
      <c r="AS5" s="3" t="s">
        <v>3</v>
      </c>
      <c r="AT5" s="3" t="s">
        <v>3</v>
      </c>
      <c r="AU5" s="3" t="s">
        <v>3</v>
      </c>
      <c r="AV5" s="3" t="s">
        <v>3</v>
      </c>
      <c r="AW5" s="3" t="s">
        <v>3</v>
      </c>
      <c r="AX5" s="3" t="s">
        <v>3</v>
      </c>
      <c r="AY5" s="3" t="s">
        <v>3</v>
      </c>
      <c r="AZ5" s="3" t="s">
        <v>3</v>
      </c>
      <c r="BA5" s="3" t="s">
        <v>3</v>
      </c>
      <c r="BB5" s="3" t="s">
        <v>3</v>
      </c>
      <c r="BC5" s="3" t="s">
        <v>3</v>
      </c>
      <c r="BD5" s="3" t="s">
        <v>3</v>
      </c>
      <c r="BE5" s="3" t="s">
        <v>3</v>
      </c>
      <c r="BF5" s="3" t="s">
        <v>3</v>
      </c>
      <c r="BG5" s="3" t="s">
        <v>3</v>
      </c>
      <c r="BH5" s="3" t="s">
        <v>3</v>
      </c>
      <c r="BI5" s="3" t="s">
        <v>3</v>
      </c>
      <c r="BJ5" s="3" t="s">
        <v>3</v>
      </c>
      <c r="BK5" s="3" t="s">
        <v>3</v>
      </c>
      <c r="BL5" s="3" t="s">
        <v>3</v>
      </c>
      <c r="BM5" s="3" t="s">
        <v>3</v>
      </c>
      <c r="BN5" s="3" t="s">
        <v>3</v>
      </c>
      <c r="BO5" s="3" t="s">
        <v>3</v>
      </c>
      <c r="BP5" s="3" t="s">
        <v>3</v>
      </c>
      <c r="BQ5" s="3" t="s">
        <v>3</v>
      </c>
      <c r="BR5" s="3" t="s">
        <v>3</v>
      </c>
      <c r="BS5" s="3" t="s">
        <v>3</v>
      </c>
      <c r="BT5" s="3" t="s">
        <v>3</v>
      </c>
      <c r="BU5" s="3" t="s">
        <v>3</v>
      </c>
      <c r="BV5" s="3" t="s">
        <v>3</v>
      </c>
      <c r="BW5" s="3" t="s">
        <v>3</v>
      </c>
      <c r="BX5" s="3" t="s">
        <v>3</v>
      </c>
      <c r="BY5" s="3" t="s">
        <v>3</v>
      </c>
      <c r="BZ5" s="3" t="s">
        <v>3</v>
      </c>
      <c r="CA5" s="3" t="s">
        <v>3</v>
      </c>
      <c r="CB5" s="3" t="s">
        <v>3</v>
      </c>
      <c r="CC5" s="3" t="s">
        <v>3</v>
      </c>
      <c r="CD5" s="3" t="s">
        <v>3</v>
      </c>
      <c r="CE5" s="3" t="s">
        <v>3</v>
      </c>
      <c r="CF5" s="3" t="s">
        <v>3</v>
      </c>
      <c r="CG5" s="3" t="s">
        <v>3</v>
      </c>
      <c r="CH5" s="3" t="s">
        <v>3</v>
      </c>
      <c r="CI5" s="3" t="s">
        <v>3</v>
      </c>
      <c r="CJ5" s="3" t="s">
        <v>3</v>
      </c>
      <c r="CK5" s="3" t="s">
        <v>3</v>
      </c>
      <c r="CL5" s="3" t="s">
        <v>3</v>
      </c>
      <c r="CM5" s="3" t="s">
        <v>3</v>
      </c>
      <c r="CN5" s="3" t="s">
        <v>3</v>
      </c>
      <c r="CO5" s="3" t="s">
        <v>3</v>
      </c>
      <c r="CP5" s="3" t="s">
        <v>3</v>
      </c>
      <c r="CQ5" s="3" t="s">
        <v>3</v>
      </c>
      <c r="CR5" s="3" t="s">
        <v>3</v>
      </c>
      <c r="CS5" s="3" t="s">
        <v>3</v>
      </c>
      <c r="CT5" s="3" t="s">
        <v>3</v>
      </c>
      <c r="CU5" s="3" t="s">
        <v>3</v>
      </c>
      <c r="CV5" s="3" t="s">
        <v>3</v>
      </c>
      <c r="CW5" s="3" t="s">
        <v>3</v>
      </c>
      <c r="CX5" s="3" t="s">
        <v>3</v>
      </c>
      <c r="CY5" s="3" t="s">
        <v>3</v>
      </c>
      <c r="CZ5" s="3" t="s">
        <v>3</v>
      </c>
      <c r="DA5" s="3" t="s">
        <v>3</v>
      </c>
      <c r="DB5" s="3" t="s">
        <v>3</v>
      </c>
      <c r="DC5" s="3" t="s">
        <v>3</v>
      </c>
      <c r="DD5" s="3" t="s">
        <v>3</v>
      </c>
      <c r="DE5" s="3" t="s">
        <v>3</v>
      </c>
      <c r="DF5" s="3" t="s">
        <v>3</v>
      </c>
      <c r="DG5" s="3" t="s">
        <v>3</v>
      </c>
      <c r="DH5" s="3" t="s">
        <v>3</v>
      </c>
      <c r="DI5" s="3" t="s">
        <v>3</v>
      </c>
      <c r="DJ5" s="3" t="s">
        <v>3</v>
      </c>
      <c r="DK5" s="3" t="s">
        <v>3</v>
      </c>
      <c r="DL5" s="3" t="s">
        <v>3</v>
      </c>
      <c r="DM5" s="3" t="s">
        <v>3</v>
      </c>
      <c r="DN5" s="3" t="s">
        <v>3</v>
      </c>
      <c r="DO5" s="3" t="s">
        <v>3</v>
      </c>
      <c r="DP5" s="3" t="s">
        <v>3</v>
      </c>
      <c r="DQ5" s="3" t="s">
        <v>3</v>
      </c>
      <c r="DR5" s="3" t="s">
        <v>3</v>
      </c>
      <c r="DS5" s="3" t="s">
        <v>3</v>
      </c>
      <c r="DT5" s="3" t="s">
        <v>3</v>
      </c>
    </row>
    <row r="6" spans="1:124" s="3" customFormat="1" x14ac:dyDescent="0.2">
      <c r="A6" s="15" t="s">
        <v>4</v>
      </c>
      <c r="B6" s="3" t="s">
        <v>5</v>
      </c>
      <c r="C6" s="3" t="s">
        <v>5</v>
      </c>
      <c r="D6" s="3" t="s">
        <v>5</v>
      </c>
      <c r="E6" s="3" t="s">
        <v>5</v>
      </c>
      <c r="F6" s="3" t="s">
        <v>5</v>
      </c>
      <c r="G6" s="3" t="s">
        <v>5</v>
      </c>
      <c r="H6" s="3" t="s">
        <v>5</v>
      </c>
      <c r="I6" s="3" t="s">
        <v>5</v>
      </c>
      <c r="J6" s="3" t="s">
        <v>5</v>
      </c>
      <c r="K6" s="3" t="s">
        <v>5</v>
      </c>
      <c r="L6" s="3" t="s">
        <v>5</v>
      </c>
      <c r="M6" s="3" t="s">
        <v>5</v>
      </c>
      <c r="N6" s="3" t="s">
        <v>5</v>
      </c>
      <c r="O6" s="3" t="s">
        <v>5</v>
      </c>
      <c r="P6" s="3" t="s">
        <v>5</v>
      </c>
      <c r="Q6" s="3" t="s">
        <v>5</v>
      </c>
      <c r="R6" s="3" t="s">
        <v>5</v>
      </c>
      <c r="S6" s="3" t="s">
        <v>5</v>
      </c>
      <c r="T6" s="3" t="s">
        <v>5</v>
      </c>
      <c r="U6" s="3" t="s">
        <v>5</v>
      </c>
      <c r="V6" s="3" t="s">
        <v>5</v>
      </c>
      <c r="W6" s="3" t="s">
        <v>5</v>
      </c>
      <c r="X6" s="3" t="s">
        <v>6</v>
      </c>
      <c r="Y6" s="3" t="s">
        <v>6</v>
      </c>
      <c r="Z6" s="3" t="s">
        <v>6</v>
      </c>
      <c r="AA6" s="3" t="s">
        <v>6</v>
      </c>
      <c r="AB6" s="3" t="s">
        <v>6</v>
      </c>
      <c r="AC6" s="3" t="s">
        <v>6</v>
      </c>
      <c r="AD6" s="3" t="s">
        <v>6</v>
      </c>
      <c r="AE6" s="3" t="s">
        <v>6</v>
      </c>
      <c r="AF6" s="3" t="s">
        <v>6</v>
      </c>
      <c r="AG6" s="3" t="s">
        <v>6</v>
      </c>
      <c r="AH6" s="3" t="s">
        <v>6</v>
      </c>
      <c r="AI6" s="3" t="s">
        <v>6</v>
      </c>
      <c r="AJ6" s="3" t="s">
        <v>6</v>
      </c>
      <c r="AK6" s="3" t="s">
        <v>6</v>
      </c>
      <c r="AL6" s="3" t="s">
        <v>6</v>
      </c>
      <c r="AM6" s="3" t="s">
        <v>6</v>
      </c>
      <c r="AN6" s="3" t="s">
        <v>6</v>
      </c>
      <c r="AO6" s="3" t="s">
        <v>6</v>
      </c>
      <c r="AP6" s="3" t="s">
        <v>6</v>
      </c>
      <c r="AQ6" s="3" t="s">
        <v>7</v>
      </c>
      <c r="AR6" s="3" t="s">
        <v>7</v>
      </c>
      <c r="AS6" s="3" t="s">
        <v>7</v>
      </c>
      <c r="AT6" s="3" t="s">
        <v>7</v>
      </c>
      <c r="AU6" s="3" t="s">
        <v>7</v>
      </c>
      <c r="AV6" s="3" t="s">
        <v>7</v>
      </c>
      <c r="AW6" s="3" t="s">
        <v>7</v>
      </c>
      <c r="AX6" s="3" t="s">
        <v>7</v>
      </c>
      <c r="AY6" s="3" t="s">
        <v>7</v>
      </c>
      <c r="AZ6" s="3" t="s">
        <v>7</v>
      </c>
      <c r="BA6" s="3" t="s">
        <v>7</v>
      </c>
      <c r="BB6" s="3" t="s">
        <v>7</v>
      </c>
      <c r="BC6" s="3" t="s">
        <v>7</v>
      </c>
      <c r="BD6" s="3" t="s">
        <v>7</v>
      </c>
      <c r="BE6" s="3" t="s">
        <v>7</v>
      </c>
      <c r="BF6" s="3" t="s">
        <v>7</v>
      </c>
      <c r="BG6" s="3" t="s">
        <v>7</v>
      </c>
      <c r="BH6" s="3" t="s">
        <v>7</v>
      </c>
      <c r="BI6" s="3" t="s">
        <v>7</v>
      </c>
      <c r="BJ6" s="3" t="s">
        <v>8</v>
      </c>
      <c r="BK6" s="3" t="s">
        <v>8</v>
      </c>
      <c r="BL6" s="3" t="s">
        <v>8</v>
      </c>
      <c r="BM6" s="3" t="s">
        <v>8</v>
      </c>
      <c r="BN6" s="3" t="s">
        <v>8</v>
      </c>
      <c r="BO6" s="3" t="s">
        <v>8</v>
      </c>
      <c r="BP6" s="3" t="s">
        <v>8</v>
      </c>
      <c r="BQ6" s="3" t="s">
        <v>8</v>
      </c>
      <c r="BR6" s="3" t="s">
        <v>8</v>
      </c>
      <c r="BS6" s="3" t="s">
        <v>8</v>
      </c>
      <c r="BT6" s="3" t="s">
        <v>8</v>
      </c>
      <c r="BU6" s="3" t="s">
        <v>8</v>
      </c>
      <c r="BV6" s="3" t="s">
        <v>8</v>
      </c>
      <c r="BW6" s="3" t="s">
        <v>8</v>
      </c>
      <c r="BX6" s="3" t="s">
        <v>9</v>
      </c>
      <c r="BY6" s="3" t="s">
        <v>9</v>
      </c>
      <c r="BZ6" s="3" t="s">
        <v>9</v>
      </c>
      <c r="CA6" s="3" t="s">
        <v>9</v>
      </c>
      <c r="CB6" s="3" t="s">
        <v>9</v>
      </c>
      <c r="CC6" s="3" t="s">
        <v>9</v>
      </c>
      <c r="CD6" s="3" t="s">
        <v>9</v>
      </c>
      <c r="CE6" s="3" t="s">
        <v>9</v>
      </c>
      <c r="CF6" s="3" t="s">
        <v>9</v>
      </c>
      <c r="CG6" s="3" t="s">
        <v>9</v>
      </c>
      <c r="CH6" s="3" t="s">
        <v>10</v>
      </c>
      <c r="CI6" s="3" t="s">
        <v>10</v>
      </c>
      <c r="CJ6" s="3" t="s">
        <v>10</v>
      </c>
      <c r="CK6" s="3" t="s">
        <v>10</v>
      </c>
      <c r="CL6" s="3" t="s">
        <v>10</v>
      </c>
      <c r="CM6" s="3" t="s">
        <v>10</v>
      </c>
      <c r="CN6" s="3" t="s">
        <v>10</v>
      </c>
      <c r="CO6" s="3" t="s">
        <v>10</v>
      </c>
      <c r="CP6" s="3" t="s">
        <v>10</v>
      </c>
      <c r="CQ6" s="3" t="s">
        <v>10</v>
      </c>
      <c r="CR6" s="3" t="s">
        <v>10</v>
      </c>
      <c r="CS6" s="3" t="s">
        <v>10</v>
      </c>
      <c r="CT6" s="3" t="s">
        <v>10</v>
      </c>
      <c r="CU6" s="3" t="s">
        <v>10</v>
      </c>
      <c r="CV6" s="3" t="s">
        <v>10</v>
      </c>
      <c r="CW6" s="3" t="s">
        <v>10</v>
      </c>
      <c r="CX6" s="3" t="s">
        <v>10</v>
      </c>
      <c r="CY6" s="3" t="s">
        <v>10</v>
      </c>
      <c r="CZ6" s="3" t="s">
        <v>10</v>
      </c>
      <c r="DA6" s="3" t="s">
        <v>10</v>
      </c>
      <c r="DB6" s="3" t="s">
        <v>10</v>
      </c>
      <c r="DC6" s="3" t="s">
        <v>10</v>
      </c>
      <c r="DD6" s="3" t="s">
        <v>10</v>
      </c>
      <c r="DE6" s="3" t="s">
        <v>10</v>
      </c>
      <c r="DF6" s="3" t="s">
        <v>11</v>
      </c>
      <c r="DG6" s="3" t="s">
        <v>11</v>
      </c>
      <c r="DH6" s="3" t="s">
        <v>11</v>
      </c>
      <c r="DI6" s="3" t="s">
        <v>11</v>
      </c>
      <c r="DJ6" s="3" t="s">
        <v>11</v>
      </c>
      <c r="DK6" s="3" t="s">
        <v>11</v>
      </c>
      <c r="DL6" s="3" t="s">
        <v>11</v>
      </c>
      <c r="DM6" s="3" t="s">
        <v>11</v>
      </c>
      <c r="DN6" s="3" t="s">
        <v>11</v>
      </c>
      <c r="DO6" s="3" t="s">
        <v>11</v>
      </c>
      <c r="DP6" s="3" t="s">
        <v>11</v>
      </c>
      <c r="DQ6" s="3" t="s">
        <v>11</v>
      </c>
      <c r="DR6" s="3" t="s">
        <v>11</v>
      </c>
      <c r="DS6" s="3" t="s">
        <v>11</v>
      </c>
      <c r="DT6" s="3" t="s">
        <v>11</v>
      </c>
    </row>
    <row r="7" spans="1:124" s="3" customFormat="1" x14ac:dyDescent="0.2">
      <c r="A7" s="15" t="s">
        <v>12</v>
      </c>
      <c r="B7" s="3" t="s">
        <v>13</v>
      </c>
      <c r="C7" s="3" t="s">
        <v>13</v>
      </c>
      <c r="D7" s="3" t="s">
        <v>13</v>
      </c>
      <c r="E7" s="3" t="s">
        <v>13</v>
      </c>
      <c r="F7" s="3" t="s">
        <v>13</v>
      </c>
      <c r="G7" s="3" t="s">
        <v>13</v>
      </c>
      <c r="H7" s="3" t="s">
        <v>13</v>
      </c>
      <c r="I7" s="3" t="s">
        <v>14</v>
      </c>
      <c r="J7" s="3" t="s">
        <v>14</v>
      </c>
      <c r="K7" s="3" t="s">
        <v>14</v>
      </c>
      <c r="L7" s="3" t="s">
        <v>14</v>
      </c>
      <c r="M7" s="3" t="s">
        <v>14</v>
      </c>
      <c r="N7" s="3" t="s">
        <v>14</v>
      </c>
      <c r="O7" s="3" t="s">
        <v>14</v>
      </c>
      <c r="P7" s="3" t="s">
        <v>15</v>
      </c>
      <c r="Q7" s="3" t="s">
        <v>15</v>
      </c>
      <c r="R7" s="3" t="s">
        <v>15</v>
      </c>
      <c r="S7" s="3" t="s">
        <v>15</v>
      </c>
      <c r="T7" s="3" t="s">
        <v>15</v>
      </c>
      <c r="U7" s="3" t="s">
        <v>15</v>
      </c>
      <c r="V7" s="3" t="s">
        <v>15</v>
      </c>
      <c r="W7" s="3" t="s">
        <v>15</v>
      </c>
      <c r="X7" s="3" t="s">
        <v>16</v>
      </c>
      <c r="Y7" s="3" t="s">
        <v>16</v>
      </c>
      <c r="Z7" s="3" t="s">
        <v>16</v>
      </c>
      <c r="AA7" s="3" t="s">
        <v>16</v>
      </c>
      <c r="AB7" s="3" t="s">
        <v>16</v>
      </c>
      <c r="AC7" s="3" t="s">
        <v>16</v>
      </c>
      <c r="AD7" s="3" t="s">
        <v>16</v>
      </c>
      <c r="AE7" s="3" t="s">
        <v>16</v>
      </c>
      <c r="AF7" s="3" t="s">
        <v>16</v>
      </c>
      <c r="AG7" s="3" t="s">
        <v>16</v>
      </c>
      <c r="AH7" s="3" t="s">
        <v>17</v>
      </c>
      <c r="AI7" s="3" t="s">
        <v>17</v>
      </c>
      <c r="AJ7" s="3" t="s">
        <v>17</v>
      </c>
      <c r="AK7" s="3" t="s">
        <v>17</v>
      </c>
      <c r="AL7" s="3" t="s">
        <v>17</v>
      </c>
      <c r="AM7" s="3" t="s">
        <v>17</v>
      </c>
      <c r="AN7" s="3" t="s">
        <v>17</v>
      </c>
      <c r="AO7" s="3" t="s">
        <v>17</v>
      </c>
      <c r="AP7" s="3" t="s">
        <v>17</v>
      </c>
      <c r="AQ7" s="3" t="s">
        <v>18</v>
      </c>
      <c r="AR7" s="3" t="s">
        <v>18</v>
      </c>
      <c r="AS7" s="3" t="s">
        <v>18</v>
      </c>
      <c r="AT7" s="3" t="s">
        <v>18</v>
      </c>
      <c r="AU7" s="3" t="s">
        <v>18</v>
      </c>
      <c r="AV7" s="3" t="s">
        <v>18</v>
      </c>
      <c r="AW7" s="3" t="s">
        <v>18</v>
      </c>
      <c r="AX7" s="3" t="s">
        <v>19</v>
      </c>
      <c r="AY7" s="3" t="s">
        <v>19</v>
      </c>
      <c r="AZ7" s="3" t="s">
        <v>19</v>
      </c>
      <c r="BA7" s="3" t="s">
        <v>19</v>
      </c>
      <c r="BB7" s="3" t="s">
        <v>19</v>
      </c>
      <c r="BC7" s="3" t="s">
        <v>19</v>
      </c>
      <c r="BD7" s="3" t="s">
        <v>20</v>
      </c>
      <c r="BE7" s="3" t="s">
        <v>20</v>
      </c>
      <c r="BF7" s="3" t="s">
        <v>20</v>
      </c>
      <c r="BG7" s="3" t="s">
        <v>20</v>
      </c>
      <c r="BH7" s="3" t="s">
        <v>20</v>
      </c>
      <c r="BI7" s="3" t="s">
        <v>20</v>
      </c>
      <c r="BJ7" s="3" t="s">
        <v>21</v>
      </c>
      <c r="BK7" s="3" t="s">
        <v>21</v>
      </c>
      <c r="BL7" s="3" t="s">
        <v>21</v>
      </c>
      <c r="BM7" s="3" t="s">
        <v>21</v>
      </c>
      <c r="BN7" s="3" t="s">
        <v>21</v>
      </c>
      <c r="BO7" s="3" t="s">
        <v>21</v>
      </c>
      <c r="BP7" s="3" t="s">
        <v>21</v>
      </c>
      <c r="BQ7" s="3" t="s">
        <v>22</v>
      </c>
      <c r="BR7" s="3" t="s">
        <v>22</v>
      </c>
      <c r="BS7" s="3" t="s">
        <v>22</v>
      </c>
      <c r="BT7" s="3" t="s">
        <v>22</v>
      </c>
      <c r="BU7" s="3" t="s">
        <v>22</v>
      </c>
      <c r="BV7" s="3" t="s">
        <v>22</v>
      </c>
      <c r="BW7" s="3" t="s">
        <v>22</v>
      </c>
      <c r="BX7" s="3" t="s">
        <v>23</v>
      </c>
      <c r="BY7" s="3" t="s">
        <v>23</v>
      </c>
      <c r="BZ7" s="3" t="s">
        <v>23</v>
      </c>
      <c r="CA7" s="3" t="s">
        <v>23</v>
      </c>
      <c r="CB7" s="3" t="s">
        <v>23</v>
      </c>
      <c r="CC7" s="3" t="s">
        <v>23</v>
      </c>
      <c r="CD7" s="3" t="s">
        <v>23</v>
      </c>
      <c r="CE7" s="3" t="s">
        <v>23</v>
      </c>
      <c r="CF7" s="3" t="s">
        <v>23</v>
      </c>
      <c r="CG7" s="3" t="s">
        <v>23</v>
      </c>
      <c r="CH7" s="3" t="s">
        <v>24</v>
      </c>
      <c r="CI7" s="3" t="s">
        <v>24</v>
      </c>
      <c r="CJ7" s="3" t="s">
        <v>24</v>
      </c>
      <c r="CK7" s="3" t="s">
        <v>24</v>
      </c>
      <c r="CL7" s="3" t="s">
        <v>24</v>
      </c>
      <c r="CM7" s="3" t="s">
        <v>24</v>
      </c>
      <c r="CN7" s="3" t="s">
        <v>24</v>
      </c>
      <c r="CO7" s="3" t="s">
        <v>24</v>
      </c>
      <c r="CP7" s="3" t="s">
        <v>25</v>
      </c>
      <c r="CQ7" s="3" t="s">
        <v>25</v>
      </c>
      <c r="CR7" s="3" t="s">
        <v>25</v>
      </c>
      <c r="CS7" s="3" t="s">
        <v>25</v>
      </c>
      <c r="CT7" s="3" t="s">
        <v>25</v>
      </c>
      <c r="CU7" s="3" t="s">
        <v>25</v>
      </c>
      <c r="CV7" s="3" t="s">
        <v>25</v>
      </c>
      <c r="CW7" s="3" t="s">
        <v>25</v>
      </c>
      <c r="CX7" s="3" t="s">
        <v>26</v>
      </c>
      <c r="CY7" s="3" t="s">
        <v>26</v>
      </c>
      <c r="CZ7" s="3" t="s">
        <v>26</v>
      </c>
      <c r="DA7" s="3" t="s">
        <v>26</v>
      </c>
      <c r="DB7" s="3" t="s">
        <v>26</v>
      </c>
      <c r="DC7" s="3" t="s">
        <v>26</v>
      </c>
      <c r="DD7" s="3" t="s">
        <v>26</v>
      </c>
      <c r="DE7" s="3" t="s">
        <v>26</v>
      </c>
      <c r="DF7" s="3" t="s">
        <v>27</v>
      </c>
      <c r="DG7" s="3" t="s">
        <v>27</v>
      </c>
      <c r="DH7" s="3" t="s">
        <v>27</v>
      </c>
      <c r="DI7" s="3" t="s">
        <v>27</v>
      </c>
      <c r="DJ7" s="3" t="s">
        <v>27</v>
      </c>
      <c r="DK7" s="3" t="s">
        <v>27</v>
      </c>
      <c r="DL7" s="3" t="s">
        <v>28</v>
      </c>
      <c r="DM7" s="3" t="s">
        <v>28</v>
      </c>
      <c r="DN7" s="3" t="s">
        <v>28</v>
      </c>
      <c r="DO7" s="3" t="s">
        <v>28</v>
      </c>
      <c r="DP7" s="3" t="s">
        <v>28</v>
      </c>
      <c r="DQ7" s="3" t="s">
        <v>28</v>
      </c>
      <c r="DR7" s="3" t="s">
        <v>28</v>
      </c>
      <c r="DS7" s="3" t="s">
        <v>28</v>
      </c>
      <c r="DT7" s="3" t="s">
        <v>28</v>
      </c>
    </row>
    <row r="8" spans="1:124" s="3" customFormat="1" x14ac:dyDescent="0.2">
      <c r="A8" s="15" t="s">
        <v>29</v>
      </c>
      <c r="B8" s="3">
        <v>1</v>
      </c>
      <c r="C8" s="3">
        <v>1</v>
      </c>
      <c r="D8" s="3">
        <v>1</v>
      </c>
      <c r="E8" s="3">
        <v>1</v>
      </c>
      <c r="F8" s="3">
        <v>1</v>
      </c>
      <c r="G8" s="3">
        <v>1</v>
      </c>
      <c r="H8" s="3">
        <v>1</v>
      </c>
      <c r="I8" s="3">
        <v>2</v>
      </c>
      <c r="J8" s="3">
        <v>2</v>
      </c>
      <c r="K8" s="3">
        <v>2</v>
      </c>
      <c r="L8" s="3">
        <v>2</v>
      </c>
      <c r="M8" s="3">
        <v>2</v>
      </c>
      <c r="N8" s="3">
        <v>2</v>
      </c>
      <c r="O8" s="3">
        <v>2</v>
      </c>
      <c r="P8" s="3">
        <v>3</v>
      </c>
      <c r="Q8" s="3">
        <v>3</v>
      </c>
      <c r="R8" s="3">
        <v>3</v>
      </c>
      <c r="S8" s="3">
        <v>3</v>
      </c>
      <c r="T8" s="3">
        <v>3</v>
      </c>
      <c r="U8" s="3">
        <v>3</v>
      </c>
      <c r="V8" s="3">
        <v>3</v>
      </c>
      <c r="W8" s="3">
        <v>3</v>
      </c>
      <c r="X8" s="3">
        <v>4</v>
      </c>
      <c r="Y8" s="3">
        <v>4</v>
      </c>
      <c r="Z8" s="3">
        <v>4</v>
      </c>
      <c r="AA8" s="3">
        <v>4</v>
      </c>
      <c r="AB8" s="3">
        <v>4</v>
      </c>
      <c r="AC8" s="3">
        <v>4</v>
      </c>
      <c r="AD8" s="3">
        <v>4</v>
      </c>
      <c r="AE8" s="3">
        <v>4</v>
      </c>
      <c r="AF8" s="3">
        <v>4</v>
      </c>
      <c r="AG8" s="3">
        <v>4</v>
      </c>
      <c r="AH8" s="3">
        <v>5</v>
      </c>
      <c r="AI8" s="3">
        <v>5</v>
      </c>
      <c r="AJ8" s="3">
        <v>5</v>
      </c>
      <c r="AK8" s="3">
        <v>5</v>
      </c>
      <c r="AL8" s="3">
        <v>5</v>
      </c>
      <c r="AM8" s="3">
        <v>5</v>
      </c>
      <c r="AN8" s="3">
        <v>5</v>
      </c>
      <c r="AO8" s="3">
        <v>5</v>
      </c>
      <c r="AP8" s="3">
        <v>5</v>
      </c>
      <c r="AQ8" s="3">
        <v>6</v>
      </c>
      <c r="AR8" s="3">
        <v>6</v>
      </c>
      <c r="AS8" s="3">
        <v>6</v>
      </c>
      <c r="AT8" s="3">
        <v>6</v>
      </c>
      <c r="AU8" s="3">
        <v>6</v>
      </c>
      <c r="AV8" s="3">
        <v>6</v>
      </c>
      <c r="AW8" s="3">
        <v>6</v>
      </c>
      <c r="AX8" s="3">
        <v>7</v>
      </c>
      <c r="AY8" s="3">
        <v>7</v>
      </c>
      <c r="AZ8" s="3">
        <v>7</v>
      </c>
      <c r="BA8" s="3">
        <v>7</v>
      </c>
      <c r="BB8" s="3">
        <v>7</v>
      </c>
      <c r="BC8" s="3">
        <v>7</v>
      </c>
      <c r="BD8" s="3">
        <v>8</v>
      </c>
      <c r="BE8" s="3">
        <v>8</v>
      </c>
      <c r="BF8" s="3">
        <v>8</v>
      </c>
      <c r="BG8" s="3">
        <v>8</v>
      </c>
      <c r="BH8" s="3">
        <v>8</v>
      </c>
      <c r="BI8" s="3">
        <v>8</v>
      </c>
      <c r="BJ8" s="3">
        <v>9</v>
      </c>
      <c r="BK8" s="3">
        <v>9</v>
      </c>
      <c r="BL8" s="3">
        <v>9</v>
      </c>
      <c r="BM8" s="3">
        <v>9</v>
      </c>
      <c r="BN8" s="3">
        <v>9</v>
      </c>
      <c r="BO8" s="3">
        <v>9</v>
      </c>
      <c r="BP8" s="3">
        <v>9</v>
      </c>
      <c r="BQ8" s="3">
        <v>10</v>
      </c>
      <c r="BR8" s="3">
        <v>10</v>
      </c>
      <c r="BS8" s="3">
        <v>10</v>
      </c>
      <c r="BT8" s="3">
        <v>10</v>
      </c>
      <c r="BU8" s="3">
        <v>10</v>
      </c>
      <c r="BV8" s="3">
        <v>10</v>
      </c>
      <c r="BW8" s="3">
        <v>10</v>
      </c>
      <c r="BX8" s="3">
        <v>11</v>
      </c>
      <c r="BY8" s="3">
        <v>11</v>
      </c>
      <c r="BZ8" s="3">
        <v>11</v>
      </c>
      <c r="CA8" s="3">
        <v>11</v>
      </c>
      <c r="CB8" s="3">
        <v>11</v>
      </c>
      <c r="CC8" s="3">
        <v>11</v>
      </c>
      <c r="CD8" s="3">
        <v>11</v>
      </c>
      <c r="CE8" s="3">
        <v>11</v>
      </c>
      <c r="CF8" s="3">
        <v>11</v>
      </c>
      <c r="CG8" s="3">
        <v>11</v>
      </c>
      <c r="CH8" s="3">
        <v>12</v>
      </c>
      <c r="CI8" s="3">
        <v>12</v>
      </c>
      <c r="CJ8" s="3">
        <v>12</v>
      </c>
      <c r="CK8" s="3">
        <v>12</v>
      </c>
      <c r="CL8" s="3">
        <v>12</v>
      </c>
      <c r="CM8" s="3">
        <v>12</v>
      </c>
      <c r="CN8" s="3">
        <v>12</v>
      </c>
      <c r="CO8" s="3">
        <v>12</v>
      </c>
      <c r="CP8" s="3">
        <v>13</v>
      </c>
      <c r="CQ8" s="3">
        <v>13</v>
      </c>
      <c r="CR8" s="3">
        <v>13</v>
      </c>
      <c r="CS8" s="3">
        <v>13</v>
      </c>
      <c r="CT8" s="3">
        <v>13</v>
      </c>
      <c r="CU8" s="3">
        <v>13</v>
      </c>
      <c r="CV8" s="3">
        <v>13</v>
      </c>
      <c r="CW8" s="3">
        <v>13</v>
      </c>
      <c r="CX8" s="3">
        <v>14</v>
      </c>
      <c r="CY8" s="3">
        <v>14</v>
      </c>
      <c r="CZ8" s="3">
        <v>14</v>
      </c>
      <c r="DA8" s="3">
        <v>14</v>
      </c>
      <c r="DB8" s="3">
        <v>14</v>
      </c>
      <c r="DC8" s="3">
        <v>14</v>
      </c>
      <c r="DD8" s="3">
        <v>14</v>
      </c>
      <c r="DE8" s="3">
        <v>14</v>
      </c>
      <c r="DF8" s="3">
        <v>15</v>
      </c>
      <c r="DG8" s="3">
        <v>15</v>
      </c>
      <c r="DH8" s="3">
        <v>15</v>
      </c>
      <c r="DI8" s="3">
        <v>15</v>
      </c>
      <c r="DJ8" s="3">
        <v>15</v>
      </c>
      <c r="DK8" s="3">
        <v>15</v>
      </c>
      <c r="DL8" s="3">
        <v>16</v>
      </c>
      <c r="DM8" s="3">
        <v>16</v>
      </c>
      <c r="DN8" s="3">
        <v>16</v>
      </c>
      <c r="DO8" s="3">
        <v>16</v>
      </c>
      <c r="DP8" s="3">
        <v>16</v>
      </c>
      <c r="DQ8" s="3">
        <v>16</v>
      </c>
      <c r="DR8" s="3">
        <v>16</v>
      </c>
      <c r="DS8" s="3">
        <v>16</v>
      </c>
      <c r="DT8" s="3">
        <v>16</v>
      </c>
    </row>
    <row r="9" spans="1:124" s="3" customFormat="1" x14ac:dyDescent="0.2">
      <c r="A9" s="15" t="s">
        <v>30</v>
      </c>
      <c r="B9" s="3">
        <v>1</v>
      </c>
      <c r="C9" s="3">
        <v>2</v>
      </c>
      <c r="D9" s="3">
        <v>3</v>
      </c>
      <c r="E9" s="3">
        <v>4</v>
      </c>
      <c r="F9" s="3">
        <v>5</v>
      </c>
      <c r="G9" s="3">
        <v>6</v>
      </c>
      <c r="H9" s="3">
        <v>7</v>
      </c>
      <c r="I9" s="3">
        <v>1</v>
      </c>
      <c r="J9" s="3">
        <v>2</v>
      </c>
      <c r="K9" s="3">
        <v>3</v>
      </c>
      <c r="L9" s="3">
        <v>4</v>
      </c>
      <c r="M9" s="3">
        <v>5</v>
      </c>
      <c r="N9" s="3">
        <v>6</v>
      </c>
      <c r="O9" s="3">
        <v>7</v>
      </c>
      <c r="P9" s="3">
        <v>1</v>
      </c>
      <c r="Q9" s="3">
        <v>2</v>
      </c>
      <c r="R9" s="3">
        <v>3</v>
      </c>
      <c r="S9" s="3">
        <v>4</v>
      </c>
      <c r="T9" s="3">
        <v>5</v>
      </c>
      <c r="U9" s="3">
        <v>6</v>
      </c>
      <c r="V9" s="3">
        <v>7</v>
      </c>
      <c r="W9" s="3">
        <v>8</v>
      </c>
      <c r="X9" s="3">
        <v>1</v>
      </c>
      <c r="Y9" s="3">
        <v>2</v>
      </c>
      <c r="Z9" s="3">
        <v>3</v>
      </c>
      <c r="AA9" s="3">
        <v>4</v>
      </c>
      <c r="AB9" s="3">
        <v>5</v>
      </c>
      <c r="AC9" s="3">
        <v>6</v>
      </c>
      <c r="AD9" s="3">
        <v>7</v>
      </c>
      <c r="AE9" s="3">
        <v>8</v>
      </c>
      <c r="AF9" s="3">
        <v>9</v>
      </c>
      <c r="AG9" s="3">
        <v>10</v>
      </c>
      <c r="AH9" s="3">
        <v>1</v>
      </c>
      <c r="AI9" s="3">
        <v>2</v>
      </c>
      <c r="AJ9" s="3">
        <v>3</v>
      </c>
      <c r="AK9" s="3">
        <v>4</v>
      </c>
      <c r="AL9" s="3">
        <v>5</v>
      </c>
      <c r="AM9" s="3">
        <v>6</v>
      </c>
      <c r="AN9" s="3">
        <v>7</v>
      </c>
      <c r="AO9" s="3">
        <v>8</v>
      </c>
      <c r="AP9" s="3">
        <v>9</v>
      </c>
      <c r="AQ9" s="3">
        <v>1</v>
      </c>
      <c r="AR9" s="3">
        <v>2</v>
      </c>
      <c r="AS9" s="3">
        <v>3</v>
      </c>
      <c r="AT9" s="3">
        <v>4</v>
      </c>
      <c r="AU9" s="3">
        <v>5</v>
      </c>
      <c r="AV9" s="3">
        <v>6</v>
      </c>
      <c r="AW9" s="3">
        <v>7</v>
      </c>
      <c r="AX9" s="3">
        <v>1</v>
      </c>
      <c r="AY9" s="3">
        <v>2</v>
      </c>
      <c r="AZ9" s="3">
        <v>3</v>
      </c>
      <c r="BA9" s="3">
        <v>4</v>
      </c>
      <c r="BB9" s="3">
        <v>5</v>
      </c>
      <c r="BC9" s="3">
        <v>6</v>
      </c>
      <c r="BD9" s="3">
        <v>1</v>
      </c>
      <c r="BE9" s="3">
        <v>2</v>
      </c>
      <c r="BF9" s="3">
        <v>3</v>
      </c>
      <c r="BG9" s="3">
        <v>4</v>
      </c>
      <c r="BH9" s="3">
        <v>5</v>
      </c>
      <c r="BI9" s="3">
        <v>6</v>
      </c>
      <c r="BJ9" s="3">
        <v>1</v>
      </c>
      <c r="BK9" s="3">
        <v>2</v>
      </c>
      <c r="BL9" s="3">
        <v>3</v>
      </c>
      <c r="BM9" s="3">
        <v>4</v>
      </c>
      <c r="BN9" s="3">
        <v>5</v>
      </c>
      <c r="BO9" s="3">
        <v>6</v>
      </c>
      <c r="BP9" s="3">
        <v>7</v>
      </c>
      <c r="BQ9" s="3">
        <v>1</v>
      </c>
      <c r="BR9" s="3">
        <v>2</v>
      </c>
      <c r="BS9" s="3">
        <v>3</v>
      </c>
      <c r="BT9" s="3">
        <v>4</v>
      </c>
      <c r="BU9" s="3">
        <v>5</v>
      </c>
      <c r="BV9" s="3">
        <v>6</v>
      </c>
      <c r="BW9" s="3">
        <v>7</v>
      </c>
      <c r="BX9" s="3">
        <v>1</v>
      </c>
      <c r="BY9" s="3">
        <v>2</v>
      </c>
      <c r="BZ9" s="3">
        <v>3</v>
      </c>
      <c r="CA9" s="3">
        <v>4</v>
      </c>
      <c r="CB9" s="3">
        <v>5</v>
      </c>
      <c r="CC9" s="3">
        <v>6</v>
      </c>
      <c r="CD9" s="3">
        <v>7</v>
      </c>
      <c r="CE9" s="3">
        <v>8</v>
      </c>
      <c r="CF9" s="3">
        <v>9</v>
      </c>
      <c r="CG9" s="3">
        <v>10</v>
      </c>
      <c r="CH9" s="3">
        <v>1</v>
      </c>
      <c r="CI9" s="3">
        <v>2</v>
      </c>
      <c r="CJ9" s="3">
        <v>3</v>
      </c>
      <c r="CK9" s="3">
        <v>4</v>
      </c>
      <c r="CL9" s="3">
        <v>5</v>
      </c>
      <c r="CM9" s="3">
        <v>6</v>
      </c>
      <c r="CN9" s="3">
        <v>7</v>
      </c>
      <c r="CO9" s="3">
        <v>8</v>
      </c>
      <c r="CP9" s="3">
        <v>1</v>
      </c>
      <c r="CQ9" s="3">
        <v>2</v>
      </c>
      <c r="CR9" s="3">
        <v>3</v>
      </c>
      <c r="CS9" s="3">
        <v>4</v>
      </c>
      <c r="CT9" s="3">
        <v>5</v>
      </c>
      <c r="CU9" s="3">
        <v>6</v>
      </c>
      <c r="CV9" s="3">
        <v>7</v>
      </c>
      <c r="CW9" s="3">
        <v>8</v>
      </c>
      <c r="CX9" s="3">
        <v>1</v>
      </c>
      <c r="CY9" s="3">
        <v>2</v>
      </c>
      <c r="CZ9" s="3">
        <v>3</v>
      </c>
      <c r="DA9" s="3">
        <v>4</v>
      </c>
      <c r="DB9" s="3">
        <v>5</v>
      </c>
      <c r="DC9" s="3">
        <v>6</v>
      </c>
      <c r="DD9" s="3">
        <v>7</v>
      </c>
      <c r="DE9" s="3">
        <v>8</v>
      </c>
      <c r="DF9" s="3">
        <v>1</v>
      </c>
      <c r="DG9" s="3">
        <v>2</v>
      </c>
      <c r="DH9" s="3">
        <v>3</v>
      </c>
      <c r="DI9" s="3">
        <v>6</v>
      </c>
      <c r="DJ9" s="3">
        <v>7</v>
      </c>
      <c r="DK9" s="3">
        <v>8</v>
      </c>
      <c r="DL9" s="3">
        <v>1</v>
      </c>
      <c r="DM9" s="3">
        <v>2</v>
      </c>
      <c r="DN9" s="3">
        <v>3</v>
      </c>
      <c r="DO9" s="3">
        <v>4</v>
      </c>
      <c r="DP9" s="3">
        <v>5</v>
      </c>
      <c r="DQ9" s="3">
        <v>6</v>
      </c>
      <c r="DR9" s="3">
        <v>7</v>
      </c>
      <c r="DS9" s="3">
        <v>8</v>
      </c>
      <c r="DT9" s="3">
        <v>9</v>
      </c>
    </row>
    <row r="10" spans="1:124" s="3" customFormat="1" x14ac:dyDescent="0.2">
      <c r="A10" s="15" t="s">
        <v>31</v>
      </c>
      <c r="B10" s="3" t="s">
        <v>32</v>
      </c>
      <c r="C10" s="3" t="s">
        <v>33</v>
      </c>
      <c r="D10" s="3" t="s">
        <v>34</v>
      </c>
      <c r="E10" s="3" t="s">
        <v>35</v>
      </c>
      <c r="F10" s="3" t="s">
        <v>36</v>
      </c>
      <c r="G10" s="3" t="s">
        <v>37</v>
      </c>
      <c r="H10" s="3" t="s">
        <v>38</v>
      </c>
      <c r="I10" s="3" t="s">
        <v>32</v>
      </c>
      <c r="J10" s="3" t="s">
        <v>39</v>
      </c>
      <c r="K10" s="3" t="s">
        <v>40</v>
      </c>
      <c r="L10" s="3" t="s">
        <v>41</v>
      </c>
      <c r="M10" s="3" t="s">
        <v>42</v>
      </c>
      <c r="N10" s="3" t="s">
        <v>43</v>
      </c>
      <c r="O10" s="3" t="s">
        <v>44</v>
      </c>
      <c r="P10" s="3" t="s">
        <v>32</v>
      </c>
      <c r="Q10" s="3" t="s">
        <v>45</v>
      </c>
      <c r="R10" s="3" t="s">
        <v>46</v>
      </c>
      <c r="S10" s="3" t="s">
        <v>47</v>
      </c>
      <c r="T10" s="3" t="s">
        <v>48</v>
      </c>
      <c r="U10" s="3" t="s">
        <v>49</v>
      </c>
      <c r="V10" s="3" t="s">
        <v>50</v>
      </c>
      <c r="W10" s="3" t="s">
        <v>51</v>
      </c>
      <c r="X10" s="3" t="s">
        <v>52</v>
      </c>
      <c r="Y10" s="3" t="s">
        <v>53</v>
      </c>
      <c r="Z10" s="3" t="s">
        <v>54</v>
      </c>
      <c r="AA10" s="3" t="s">
        <v>55</v>
      </c>
      <c r="AB10" s="3" t="s">
        <v>56</v>
      </c>
      <c r="AC10" s="3" t="s">
        <v>57</v>
      </c>
      <c r="AD10" s="3" t="s">
        <v>58</v>
      </c>
      <c r="AE10" s="3" t="s">
        <v>59</v>
      </c>
      <c r="AF10" s="3" t="s">
        <v>60</v>
      </c>
      <c r="AG10" s="3" t="s">
        <v>61</v>
      </c>
      <c r="AH10" s="3" t="s">
        <v>52</v>
      </c>
      <c r="AI10" s="3" t="s">
        <v>62</v>
      </c>
      <c r="AJ10" s="3" t="s">
        <v>63</v>
      </c>
      <c r="AK10" s="3" t="s">
        <v>64</v>
      </c>
      <c r="AL10" s="3" t="s">
        <v>65</v>
      </c>
      <c r="AM10" s="3" t="s">
        <v>66</v>
      </c>
      <c r="AN10" s="3" t="s">
        <v>67</v>
      </c>
      <c r="AO10" s="3" t="s">
        <v>68</v>
      </c>
      <c r="AP10" s="3" t="s">
        <v>69</v>
      </c>
      <c r="AQ10" s="3" t="s">
        <v>32</v>
      </c>
      <c r="AR10" s="3" t="s">
        <v>70</v>
      </c>
      <c r="AS10" s="3" t="s">
        <v>71</v>
      </c>
      <c r="AT10" s="3" t="s">
        <v>72</v>
      </c>
      <c r="AU10" s="3" t="s">
        <v>73</v>
      </c>
      <c r="AV10" s="3" t="s">
        <v>74</v>
      </c>
      <c r="AW10" s="3" t="s">
        <v>75</v>
      </c>
      <c r="AX10" s="3" t="s">
        <v>32</v>
      </c>
      <c r="AY10" s="3" t="s">
        <v>76</v>
      </c>
      <c r="AZ10" s="3" t="s">
        <v>77</v>
      </c>
      <c r="BA10" s="3" t="s">
        <v>78</v>
      </c>
      <c r="BB10" s="3" t="s">
        <v>79</v>
      </c>
      <c r="BC10" s="3" t="s">
        <v>80</v>
      </c>
      <c r="BD10" s="3" t="s">
        <v>32</v>
      </c>
      <c r="BE10" s="3" t="s">
        <v>81</v>
      </c>
      <c r="BF10" s="3" t="s">
        <v>65</v>
      </c>
      <c r="BG10" s="3" t="s">
        <v>66</v>
      </c>
      <c r="BH10" s="3" t="s">
        <v>68</v>
      </c>
      <c r="BI10" s="3" t="s">
        <v>82</v>
      </c>
      <c r="BJ10" s="3" t="s">
        <v>52</v>
      </c>
      <c r="BK10" s="3" t="s">
        <v>53</v>
      </c>
      <c r="BL10" s="3" t="s">
        <v>83</v>
      </c>
      <c r="BM10" s="3" t="s">
        <v>84</v>
      </c>
      <c r="BN10" s="3" t="s">
        <v>85</v>
      </c>
      <c r="BO10" s="3" t="s">
        <v>86</v>
      </c>
      <c r="BP10" s="3" t="s">
        <v>55</v>
      </c>
      <c r="BQ10" s="3" t="s">
        <v>52</v>
      </c>
      <c r="BR10" s="3" t="s">
        <v>87</v>
      </c>
      <c r="BS10" s="3" t="s">
        <v>60</v>
      </c>
      <c r="BT10" s="3" t="s">
        <v>88</v>
      </c>
      <c r="BU10" s="3" t="s">
        <v>67</v>
      </c>
      <c r="BV10" s="3" t="s">
        <v>68</v>
      </c>
      <c r="BW10" s="3" t="s">
        <v>89</v>
      </c>
      <c r="BX10" s="3" t="s">
        <v>52</v>
      </c>
      <c r="BY10" s="3" t="s">
        <v>90</v>
      </c>
      <c r="BZ10" s="3" t="s">
        <v>91</v>
      </c>
      <c r="CA10" s="3" t="s">
        <v>92</v>
      </c>
      <c r="CB10" s="3" t="s">
        <v>93</v>
      </c>
      <c r="CC10" s="3" t="s">
        <v>43</v>
      </c>
      <c r="CD10" s="3" t="s">
        <v>94</v>
      </c>
      <c r="CE10" s="3" t="s">
        <v>95</v>
      </c>
      <c r="CF10" s="3" t="s">
        <v>96</v>
      </c>
      <c r="CG10" s="3" t="s">
        <v>97</v>
      </c>
      <c r="CH10" s="3" t="s">
        <v>52</v>
      </c>
      <c r="CI10" s="3" t="s">
        <v>98</v>
      </c>
      <c r="CJ10" s="3" t="s">
        <v>99</v>
      </c>
      <c r="CK10" s="3" t="s">
        <v>100</v>
      </c>
      <c r="CL10" s="3" t="s">
        <v>101</v>
      </c>
      <c r="CM10" s="3" t="s">
        <v>56</v>
      </c>
      <c r="CN10" s="3" t="s">
        <v>102</v>
      </c>
      <c r="CO10" s="3" t="s">
        <v>57</v>
      </c>
      <c r="CP10" s="3" t="s">
        <v>52</v>
      </c>
      <c r="CQ10" s="3" t="s">
        <v>103</v>
      </c>
      <c r="CR10" s="3" t="s">
        <v>104</v>
      </c>
      <c r="CS10" s="3" t="s">
        <v>105</v>
      </c>
      <c r="CT10" s="3" t="s">
        <v>106</v>
      </c>
      <c r="CU10" s="3" t="s">
        <v>85</v>
      </c>
      <c r="CV10" s="3" t="s">
        <v>107</v>
      </c>
      <c r="CW10" s="3" t="s">
        <v>45</v>
      </c>
      <c r="CX10" s="3" t="s">
        <v>52</v>
      </c>
      <c r="CY10" s="3" t="s">
        <v>108</v>
      </c>
      <c r="CZ10" s="3" t="s">
        <v>109</v>
      </c>
      <c r="DA10" s="3" t="s">
        <v>110</v>
      </c>
      <c r="DB10" s="3" t="s">
        <v>111</v>
      </c>
      <c r="DC10" s="3" t="s">
        <v>112</v>
      </c>
      <c r="DD10" s="3" t="s">
        <v>113</v>
      </c>
      <c r="DE10" s="3" t="s">
        <v>114</v>
      </c>
      <c r="DF10" s="3" t="s">
        <v>52</v>
      </c>
      <c r="DG10" s="3" t="s">
        <v>115</v>
      </c>
      <c r="DH10" s="3" t="s">
        <v>116</v>
      </c>
      <c r="DI10" s="3" t="s">
        <v>57</v>
      </c>
      <c r="DJ10" s="3" t="s">
        <v>117</v>
      </c>
      <c r="DK10" s="3" t="s">
        <v>118</v>
      </c>
      <c r="DL10" s="3" t="s">
        <v>52</v>
      </c>
      <c r="DM10" s="3" t="s">
        <v>119</v>
      </c>
      <c r="DN10" s="3" t="s">
        <v>120</v>
      </c>
      <c r="DO10" s="3" t="s">
        <v>121</v>
      </c>
      <c r="DP10" s="3" t="s">
        <v>122</v>
      </c>
      <c r="DQ10" s="3" t="s">
        <v>123</v>
      </c>
      <c r="DR10" s="3" t="s">
        <v>124</v>
      </c>
      <c r="DS10" s="3" t="s">
        <v>125</v>
      </c>
      <c r="DT10" s="3" t="s">
        <v>126</v>
      </c>
    </row>
    <row r="11" spans="1:124" s="3" customFormat="1" x14ac:dyDescent="0.2">
      <c r="A11" s="15" t="s">
        <v>127</v>
      </c>
      <c r="B11" s="3" t="s">
        <v>128</v>
      </c>
      <c r="C11" s="3" t="s">
        <v>129</v>
      </c>
      <c r="D11" s="3" t="s">
        <v>130</v>
      </c>
      <c r="E11" s="3" t="s">
        <v>131</v>
      </c>
      <c r="F11" s="3" t="s">
        <v>132</v>
      </c>
      <c r="G11" s="3" t="s">
        <v>133</v>
      </c>
      <c r="H11" s="3" t="s">
        <v>134</v>
      </c>
      <c r="I11" s="3" t="s">
        <v>128</v>
      </c>
      <c r="J11" s="3" t="s">
        <v>135</v>
      </c>
      <c r="K11" s="3" t="s">
        <v>136</v>
      </c>
      <c r="L11" s="3" t="s">
        <v>128</v>
      </c>
      <c r="M11" s="3" t="s">
        <v>137</v>
      </c>
      <c r="N11" s="3" t="s">
        <v>138</v>
      </c>
      <c r="O11" s="3" t="s">
        <v>137</v>
      </c>
      <c r="P11" s="3" t="s">
        <v>128</v>
      </c>
      <c r="Q11" s="3" t="s">
        <v>137</v>
      </c>
      <c r="R11" s="3" t="s">
        <v>137</v>
      </c>
      <c r="S11" s="3" t="s">
        <v>137</v>
      </c>
      <c r="T11" s="3" t="s">
        <v>139</v>
      </c>
      <c r="U11" s="3" t="s">
        <v>140</v>
      </c>
      <c r="V11" s="3" t="s">
        <v>141</v>
      </c>
      <c r="W11" s="3" t="s">
        <v>128</v>
      </c>
      <c r="X11" s="3" t="s">
        <v>128</v>
      </c>
      <c r="Y11" s="3" t="s">
        <v>142</v>
      </c>
      <c r="Z11" s="3" t="s">
        <v>137</v>
      </c>
      <c r="AA11" s="3" t="s">
        <v>143</v>
      </c>
      <c r="AB11" s="3" t="s">
        <v>144</v>
      </c>
      <c r="AC11" s="3" t="s">
        <v>145</v>
      </c>
      <c r="AD11" s="3" t="s">
        <v>146</v>
      </c>
      <c r="AE11" s="3" t="s">
        <v>147</v>
      </c>
      <c r="AF11" s="3" t="s">
        <v>137</v>
      </c>
      <c r="AG11" s="3" t="s">
        <v>137</v>
      </c>
      <c r="AH11" s="3" t="s">
        <v>128</v>
      </c>
      <c r="AI11" s="3" t="s">
        <v>148</v>
      </c>
      <c r="AJ11" s="3" t="s">
        <v>149</v>
      </c>
      <c r="AK11" s="3" t="s">
        <v>150</v>
      </c>
      <c r="AL11" s="3" t="s">
        <v>151</v>
      </c>
      <c r="AM11" s="3" t="s">
        <v>152</v>
      </c>
      <c r="AN11" s="3" t="s">
        <v>137</v>
      </c>
      <c r="AO11" s="3" t="s">
        <v>151</v>
      </c>
      <c r="AP11" s="3" t="s">
        <v>152</v>
      </c>
      <c r="AQ11" s="3" t="s">
        <v>128</v>
      </c>
      <c r="AR11" s="3" t="s">
        <v>143</v>
      </c>
      <c r="AS11" s="3" t="s">
        <v>142</v>
      </c>
      <c r="AT11" s="3" t="s">
        <v>137</v>
      </c>
      <c r="AU11" s="3" t="s">
        <v>153</v>
      </c>
      <c r="AV11" s="3" t="s">
        <v>154</v>
      </c>
      <c r="AW11" s="3" t="s">
        <v>155</v>
      </c>
      <c r="AX11" s="3" t="s">
        <v>128</v>
      </c>
      <c r="AY11" s="3" t="s">
        <v>148</v>
      </c>
      <c r="AZ11" s="3" t="s">
        <v>137</v>
      </c>
      <c r="BA11" s="3" t="s">
        <v>149</v>
      </c>
      <c r="BB11" s="3" t="s">
        <v>156</v>
      </c>
      <c r="BC11" s="3" t="s">
        <v>157</v>
      </c>
      <c r="BD11" s="3" t="s">
        <v>128</v>
      </c>
      <c r="BE11" s="3" t="s">
        <v>158</v>
      </c>
      <c r="BF11" s="3" t="s">
        <v>154</v>
      </c>
      <c r="BG11" s="3" t="s">
        <v>152</v>
      </c>
      <c r="BH11" s="3" t="s">
        <v>154</v>
      </c>
      <c r="BI11" s="3" t="s">
        <v>152</v>
      </c>
      <c r="BJ11" s="3" t="s">
        <v>128</v>
      </c>
      <c r="BK11" s="3" t="s">
        <v>159</v>
      </c>
      <c r="BL11" s="3" t="s">
        <v>160</v>
      </c>
      <c r="BM11" s="3" t="s">
        <v>161</v>
      </c>
      <c r="BN11" s="3" t="s">
        <v>152</v>
      </c>
      <c r="BO11" s="3" t="s">
        <v>137</v>
      </c>
      <c r="BP11" s="3" t="s">
        <v>137</v>
      </c>
      <c r="BQ11" s="3" t="s">
        <v>128</v>
      </c>
      <c r="BR11" s="3" t="s">
        <v>137</v>
      </c>
      <c r="BS11" s="3" t="s">
        <v>137</v>
      </c>
      <c r="BT11" s="3" t="s">
        <v>137</v>
      </c>
      <c r="BU11" s="3" t="s">
        <v>137</v>
      </c>
      <c r="BV11" s="3" t="s">
        <v>161</v>
      </c>
      <c r="BW11" s="3" t="s">
        <v>152</v>
      </c>
      <c r="BX11" s="3" t="s">
        <v>128</v>
      </c>
      <c r="BY11" s="3" t="s">
        <v>162</v>
      </c>
      <c r="BZ11" s="3" t="s">
        <v>163</v>
      </c>
      <c r="CA11" s="3" t="s">
        <v>164</v>
      </c>
      <c r="CB11" s="3" t="s">
        <v>165</v>
      </c>
      <c r="CC11" s="3" t="s">
        <v>138</v>
      </c>
      <c r="CD11" s="3" t="s">
        <v>137</v>
      </c>
      <c r="CE11" s="3" t="s">
        <v>136</v>
      </c>
      <c r="CF11" s="3" t="s">
        <v>137</v>
      </c>
      <c r="CG11" s="3" t="s">
        <v>137</v>
      </c>
      <c r="CH11" s="3" t="s">
        <v>128</v>
      </c>
      <c r="CI11" s="3" t="s">
        <v>166</v>
      </c>
      <c r="CJ11" s="3" t="s">
        <v>167</v>
      </c>
      <c r="CK11" s="3" t="s">
        <v>129</v>
      </c>
      <c r="CL11" s="3" t="s">
        <v>137</v>
      </c>
      <c r="CM11" s="3" t="s">
        <v>164</v>
      </c>
      <c r="CN11" s="3" t="s">
        <v>137</v>
      </c>
      <c r="CO11" s="3" t="s">
        <v>168</v>
      </c>
      <c r="CP11" s="3" t="s">
        <v>128</v>
      </c>
      <c r="CQ11" s="3" t="s">
        <v>137</v>
      </c>
      <c r="CR11" s="3" t="s">
        <v>137</v>
      </c>
      <c r="CS11" s="3" t="s">
        <v>169</v>
      </c>
      <c r="CT11" s="3" t="s">
        <v>137</v>
      </c>
      <c r="CU11" s="3" t="s">
        <v>170</v>
      </c>
      <c r="CV11" s="3" t="s">
        <v>171</v>
      </c>
      <c r="CW11" s="3" t="s">
        <v>137</v>
      </c>
      <c r="CX11" s="3" t="s">
        <v>128</v>
      </c>
      <c r="CY11" s="3" t="s">
        <v>137</v>
      </c>
      <c r="CZ11" s="3" t="s">
        <v>137</v>
      </c>
      <c r="DA11" s="3" t="s">
        <v>137</v>
      </c>
      <c r="DB11" s="3" t="s">
        <v>172</v>
      </c>
      <c r="DC11" s="3" t="s">
        <v>173</v>
      </c>
      <c r="DD11" s="3" t="s">
        <v>137</v>
      </c>
      <c r="DE11" s="3" t="s">
        <v>174</v>
      </c>
      <c r="DF11" s="3" t="s">
        <v>128</v>
      </c>
      <c r="DG11" s="3" t="s">
        <v>175</v>
      </c>
      <c r="DH11" s="37" t="s">
        <v>176</v>
      </c>
      <c r="DI11" s="3" t="s">
        <v>177</v>
      </c>
      <c r="DJ11" s="3" t="s">
        <v>178</v>
      </c>
      <c r="DK11" s="3" t="s">
        <v>179</v>
      </c>
      <c r="DL11" s="3" t="s">
        <v>128</v>
      </c>
      <c r="DM11" s="3" t="s">
        <v>180</v>
      </c>
      <c r="DN11" s="3" t="s">
        <v>181</v>
      </c>
      <c r="DO11" s="3" t="s">
        <v>182</v>
      </c>
      <c r="DP11" s="3" t="s">
        <v>183</v>
      </c>
      <c r="DQ11" s="3" t="s">
        <v>152</v>
      </c>
      <c r="DR11" s="3" t="s">
        <v>184</v>
      </c>
      <c r="DS11" s="3" t="s">
        <v>185</v>
      </c>
      <c r="DT11" s="3" t="s">
        <v>186</v>
      </c>
    </row>
    <row r="12" spans="1:124" s="3" customFormat="1" x14ac:dyDescent="0.2">
      <c r="A12" s="16"/>
      <c r="C12" s="3" t="s">
        <v>187</v>
      </c>
      <c r="D12" s="3" t="s">
        <v>188</v>
      </c>
      <c r="E12" s="3" t="s">
        <v>189</v>
      </c>
      <c r="F12" s="3" t="s">
        <v>164</v>
      </c>
      <c r="G12" s="3" t="s">
        <v>190</v>
      </c>
      <c r="H12" s="3" t="s">
        <v>191</v>
      </c>
      <c r="J12" s="3" t="s">
        <v>192</v>
      </c>
      <c r="K12" s="3" t="s">
        <v>152</v>
      </c>
      <c r="M12" s="3" t="s">
        <v>193</v>
      </c>
      <c r="N12" s="3" t="s">
        <v>194</v>
      </c>
      <c r="O12" s="3" t="s">
        <v>193</v>
      </c>
      <c r="Q12" s="3" t="s">
        <v>193</v>
      </c>
      <c r="R12" s="3" t="s">
        <v>193</v>
      </c>
      <c r="S12" s="3" t="s">
        <v>193</v>
      </c>
      <c r="T12" s="3" t="s">
        <v>195</v>
      </c>
      <c r="U12" s="3" t="s">
        <v>156</v>
      </c>
      <c r="V12" s="3" t="s">
        <v>196</v>
      </c>
      <c r="Y12" s="3" t="s">
        <v>197</v>
      </c>
      <c r="Z12" s="3" t="s">
        <v>193</v>
      </c>
      <c r="AA12" s="3" t="s">
        <v>198</v>
      </c>
      <c r="AB12" s="3" t="s">
        <v>199</v>
      </c>
      <c r="AC12" s="3" t="s">
        <v>200</v>
      </c>
      <c r="AD12" s="3" t="s">
        <v>201</v>
      </c>
      <c r="AE12" s="3" t="s">
        <v>202</v>
      </c>
      <c r="AF12" s="3" t="s">
        <v>193</v>
      </c>
      <c r="AG12" s="3" t="s">
        <v>193</v>
      </c>
      <c r="AI12" s="3" t="s">
        <v>203</v>
      </c>
      <c r="AJ12" s="3" t="s">
        <v>204</v>
      </c>
      <c r="AK12" s="3" t="s">
        <v>205</v>
      </c>
      <c r="AL12" s="3" t="s">
        <v>206</v>
      </c>
      <c r="AM12" s="3" t="s">
        <v>207</v>
      </c>
      <c r="AN12" s="3" t="s">
        <v>193</v>
      </c>
      <c r="AO12" s="3" t="s">
        <v>206</v>
      </c>
      <c r="AP12" s="3" t="s">
        <v>208</v>
      </c>
      <c r="AR12" s="3" t="s">
        <v>198</v>
      </c>
      <c r="AS12" s="3" t="s">
        <v>197</v>
      </c>
      <c r="AT12" s="3" t="s">
        <v>193</v>
      </c>
      <c r="AU12" s="3" t="s">
        <v>209</v>
      </c>
      <c r="AV12" s="3" t="s">
        <v>210</v>
      </c>
      <c r="AW12" s="3" t="s">
        <v>211</v>
      </c>
      <c r="AY12" s="3" t="s">
        <v>203</v>
      </c>
      <c r="AZ12" s="3" t="s">
        <v>193</v>
      </c>
      <c r="BA12" s="3" t="s">
        <v>212</v>
      </c>
      <c r="BB12" s="3" t="s">
        <v>207</v>
      </c>
      <c r="BC12" s="3" t="s">
        <v>213</v>
      </c>
      <c r="BE12" s="3" t="s">
        <v>214</v>
      </c>
      <c r="BF12" s="3" t="s">
        <v>215</v>
      </c>
      <c r="BG12" s="3" t="s">
        <v>216</v>
      </c>
      <c r="BH12" s="3" t="s">
        <v>215</v>
      </c>
      <c r="BI12" s="3" t="s">
        <v>208</v>
      </c>
      <c r="BK12" s="3" t="s">
        <v>217</v>
      </c>
      <c r="BL12" s="3" t="s">
        <v>218</v>
      </c>
      <c r="BM12" s="3" t="s">
        <v>219</v>
      </c>
      <c r="BN12" s="3" t="s">
        <v>207</v>
      </c>
      <c r="BO12" s="3" t="s">
        <v>193</v>
      </c>
      <c r="BP12" s="3" t="s">
        <v>193</v>
      </c>
      <c r="BR12" s="3" t="s">
        <v>193</v>
      </c>
      <c r="BS12" s="3" t="s">
        <v>193</v>
      </c>
      <c r="BT12" s="3" t="s">
        <v>193</v>
      </c>
      <c r="BU12" s="3" t="s">
        <v>193</v>
      </c>
      <c r="BV12" s="3" t="s">
        <v>146</v>
      </c>
      <c r="BW12" s="3" t="s">
        <v>207</v>
      </c>
      <c r="BY12" s="3" t="s">
        <v>220</v>
      </c>
      <c r="BZ12" s="3" t="s">
        <v>143</v>
      </c>
      <c r="CA12" s="3" t="s">
        <v>199</v>
      </c>
      <c r="CB12" s="3" t="s">
        <v>221</v>
      </c>
      <c r="CC12" s="3" t="s">
        <v>194</v>
      </c>
      <c r="CD12" s="3" t="s">
        <v>193</v>
      </c>
      <c r="CE12" s="3" t="s">
        <v>222</v>
      </c>
      <c r="CF12" s="3" t="s">
        <v>193</v>
      </c>
      <c r="CG12" s="3" t="s">
        <v>193</v>
      </c>
      <c r="CI12" s="3" t="s">
        <v>131</v>
      </c>
      <c r="CJ12" s="3" t="s">
        <v>223</v>
      </c>
      <c r="CK12" s="3" t="s">
        <v>224</v>
      </c>
      <c r="CL12" s="3" t="s">
        <v>193</v>
      </c>
      <c r="CM12" s="3" t="s">
        <v>225</v>
      </c>
      <c r="CN12" s="3" t="s">
        <v>193</v>
      </c>
      <c r="CO12" s="3" t="s">
        <v>226</v>
      </c>
      <c r="CQ12" s="3" t="s">
        <v>193</v>
      </c>
      <c r="CR12" s="3" t="s">
        <v>193</v>
      </c>
      <c r="CS12" s="3" t="s">
        <v>227</v>
      </c>
      <c r="CT12" s="3" t="s">
        <v>193</v>
      </c>
      <c r="CU12" s="3" t="s">
        <v>152</v>
      </c>
      <c r="CV12" s="3" t="s">
        <v>228</v>
      </c>
      <c r="CW12" s="3" t="s">
        <v>193</v>
      </c>
      <c r="CY12" s="3" t="s">
        <v>193</v>
      </c>
      <c r="CZ12" s="3" t="s">
        <v>193</v>
      </c>
      <c r="DA12" s="3" t="s">
        <v>193</v>
      </c>
      <c r="DB12" s="3" t="s">
        <v>229</v>
      </c>
      <c r="DC12" s="3" t="s">
        <v>230</v>
      </c>
      <c r="DD12" s="3" t="s">
        <v>193</v>
      </c>
      <c r="DE12" s="3" t="s">
        <v>231</v>
      </c>
      <c r="DG12" s="3" t="s">
        <v>232</v>
      </c>
      <c r="DH12" s="37" t="s">
        <v>233</v>
      </c>
      <c r="DI12" s="3" t="s">
        <v>234</v>
      </c>
      <c r="DJ12" s="3" t="s">
        <v>235</v>
      </c>
      <c r="DK12" s="3" t="s">
        <v>236</v>
      </c>
      <c r="DM12" s="3" t="s">
        <v>237</v>
      </c>
      <c r="DN12" s="3" t="s">
        <v>238</v>
      </c>
      <c r="DO12" s="3" t="s">
        <v>239</v>
      </c>
      <c r="DP12" s="3" t="s">
        <v>240</v>
      </c>
      <c r="DQ12" s="3" t="s">
        <v>241</v>
      </c>
      <c r="DR12" s="3" t="s">
        <v>242</v>
      </c>
      <c r="DS12" s="3" t="s">
        <v>243</v>
      </c>
      <c r="DT12" s="3" t="s">
        <v>244</v>
      </c>
    </row>
    <row r="13" spans="1:124" s="3" customFormat="1" x14ac:dyDescent="0.2">
      <c r="A13" s="16"/>
      <c r="C13" s="3" t="s">
        <v>245</v>
      </c>
      <c r="D13" s="3" t="s">
        <v>246</v>
      </c>
      <c r="E13" s="3" t="s">
        <v>247</v>
      </c>
      <c r="F13" s="3" t="s">
        <v>248</v>
      </c>
      <c r="J13" s="3" t="s">
        <v>156</v>
      </c>
      <c r="K13" s="3" t="s">
        <v>249</v>
      </c>
      <c r="T13" s="3" t="s">
        <v>250</v>
      </c>
      <c r="V13" s="3" t="s">
        <v>251</v>
      </c>
      <c r="Y13" s="3" t="s">
        <v>252</v>
      </c>
      <c r="AA13" s="3" t="s">
        <v>253</v>
      </c>
      <c r="AB13" s="3" t="s">
        <v>254</v>
      </c>
      <c r="AC13" s="3" t="s">
        <v>207</v>
      </c>
      <c r="AD13" s="3" t="s">
        <v>255</v>
      </c>
      <c r="AE13" s="3" t="s">
        <v>206</v>
      </c>
      <c r="AI13" s="3" t="s">
        <v>256</v>
      </c>
      <c r="AJ13" s="3" t="s">
        <v>152</v>
      </c>
      <c r="AL13" s="3" t="s">
        <v>257</v>
      </c>
      <c r="AM13" s="3" t="s">
        <v>258</v>
      </c>
      <c r="AO13" s="3" t="s">
        <v>257</v>
      </c>
      <c r="AP13" s="3" t="s">
        <v>259</v>
      </c>
      <c r="AR13" s="3" t="s">
        <v>253</v>
      </c>
      <c r="AS13" s="3" t="s">
        <v>252</v>
      </c>
      <c r="AU13" s="3" t="s">
        <v>164</v>
      </c>
      <c r="AV13" s="3" t="s">
        <v>260</v>
      </c>
      <c r="AW13" s="3" t="s">
        <v>261</v>
      </c>
      <c r="AY13" s="3" t="s">
        <v>256</v>
      </c>
      <c r="BB13" s="3" t="s">
        <v>262</v>
      </c>
      <c r="BC13" s="3" t="s">
        <v>152</v>
      </c>
      <c r="BE13" s="3" t="s">
        <v>263</v>
      </c>
      <c r="BF13" s="3" t="s">
        <v>264</v>
      </c>
      <c r="BG13" s="3" t="s">
        <v>207</v>
      </c>
      <c r="BH13" s="3" t="s">
        <v>264</v>
      </c>
      <c r="BI13" s="3" t="s">
        <v>259</v>
      </c>
      <c r="BL13" s="3" t="s">
        <v>265</v>
      </c>
      <c r="BN13" s="3" t="s">
        <v>258</v>
      </c>
      <c r="BW13" s="3" t="s">
        <v>258</v>
      </c>
      <c r="CB13" s="3" t="s">
        <v>266</v>
      </c>
      <c r="CI13" s="3" t="s">
        <v>267</v>
      </c>
      <c r="CJ13" s="3" t="s">
        <v>268</v>
      </c>
      <c r="CK13" s="3" t="s">
        <v>269</v>
      </c>
      <c r="CM13" s="3" t="s">
        <v>270</v>
      </c>
      <c r="CO13" s="3" t="s">
        <v>271</v>
      </c>
      <c r="CU13" s="3" t="s">
        <v>249</v>
      </c>
      <c r="CV13" s="3" t="s">
        <v>272</v>
      </c>
      <c r="DC13" s="3" t="s">
        <v>273</v>
      </c>
      <c r="DE13" s="3" t="s">
        <v>274</v>
      </c>
      <c r="DG13" s="3" t="s">
        <v>275</v>
      </c>
      <c r="DH13" s="37" t="s">
        <v>276</v>
      </c>
    </row>
    <row r="14" spans="1:124" s="3" customFormat="1" x14ac:dyDescent="0.2">
      <c r="A14" s="16"/>
      <c r="D14" s="3" t="s">
        <v>277</v>
      </c>
      <c r="F14" s="3" t="s">
        <v>207</v>
      </c>
      <c r="J14" s="3" t="s">
        <v>207</v>
      </c>
      <c r="K14" s="3" t="s">
        <v>278</v>
      </c>
      <c r="V14" s="3" t="s">
        <v>279</v>
      </c>
      <c r="Y14" s="3" t="s">
        <v>280</v>
      </c>
      <c r="AA14" s="3" t="s">
        <v>134</v>
      </c>
      <c r="AB14" s="3" t="s">
        <v>281</v>
      </c>
      <c r="AE14" s="3" t="s">
        <v>282</v>
      </c>
      <c r="AI14" s="3" t="s">
        <v>283</v>
      </c>
      <c r="AJ14" s="3" t="s">
        <v>207</v>
      </c>
      <c r="AL14" s="3" t="s">
        <v>146</v>
      </c>
      <c r="AO14" s="3" t="s">
        <v>146</v>
      </c>
      <c r="AP14" s="3" t="s">
        <v>258</v>
      </c>
      <c r="AR14" s="3" t="s">
        <v>284</v>
      </c>
      <c r="AS14" s="3" t="s">
        <v>280</v>
      </c>
      <c r="AU14" s="3" t="s">
        <v>285</v>
      </c>
      <c r="AV14" s="3" t="s">
        <v>286</v>
      </c>
      <c r="AY14" s="3" t="s">
        <v>283</v>
      </c>
      <c r="BB14" s="3" t="s">
        <v>287</v>
      </c>
      <c r="BC14" s="3" t="s">
        <v>216</v>
      </c>
      <c r="BE14" s="3" t="s">
        <v>288</v>
      </c>
      <c r="BF14" s="3" t="s">
        <v>289</v>
      </c>
      <c r="BG14" s="3" t="s">
        <v>258</v>
      </c>
      <c r="BH14" s="3" t="s">
        <v>289</v>
      </c>
      <c r="BI14" s="3" t="s">
        <v>258</v>
      </c>
      <c r="BL14" s="3" t="s">
        <v>290</v>
      </c>
      <c r="CB14" s="3" t="s">
        <v>250</v>
      </c>
      <c r="CI14" s="3" t="s">
        <v>189</v>
      </c>
      <c r="CJ14" s="3" t="s">
        <v>291</v>
      </c>
      <c r="CK14" s="3" t="s">
        <v>292</v>
      </c>
      <c r="CO14" s="3" t="s">
        <v>293</v>
      </c>
      <c r="CU14" s="3" t="s">
        <v>278</v>
      </c>
      <c r="DC14" s="3" t="s">
        <v>229</v>
      </c>
      <c r="DE14" s="3" t="s">
        <v>156</v>
      </c>
      <c r="DG14" s="3" t="s">
        <v>294</v>
      </c>
      <c r="DH14" s="37" t="s">
        <v>295</v>
      </c>
    </row>
    <row r="15" spans="1:124" s="3" customFormat="1" x14ac:dyDescent="0.2">
      <c r="A15" s="16"/>
      <c r="D15" s="3" t="s">
        <v>296</v>
      </c>
      <c r="F15" s="3" t="s">
        <v>297</v>
      </c>
      <c r="J15" s="3" t="s">
        <v>298</v>
      </c>
      <c r="K15" s="3" t="s">
        <v>156</v>
      </c>
      <c r="V15" s="3" t="s">
        <v>299</v>
      </c>
      <c r="AB15" s="3" t="s">
        <v>300</v>
      </c>
      <c r="AJ15" s="3" t="s">
        <v>258</v>
      </c>
      <c r="AP15" s="3" t="s">
        <v>301</v>
      </c>
      <c r="AR15" s="3" t="s">
        <v>134</v>
      </c>
      <c r="AU15" s="3" t="s">
        <v>302</v>
      </c>
      <c r="AV15" s="3" t="s">
        <v>303</v>
      </c>
      <c r="AY15" s="3" t="s">
        <v>304</v>
      </c>
      <c r="BB15" s="3" t="s">
        <v>305</v>
      </c>
      <c r="BC15" s="3" t="s">
        <v>306</v>
      </c>
      <c r="BE15" s="38" t="s">
        <v>307</v>
      </c>
      <c r="BF15" s="3" t="s">
        <v>146</v>
      </c>
      <c r="BH15" s="3" t="s">
        <v>146</v>
      </c>
      <c r="BI15" s="3" t="s">
        <v>301</v>
      </c>
      <c r="BL15" s="3" t="s">
        <v>302</v>
      </c>
      <c r="CB15" s="3" t="s">
        <v>308</v>
      </c>
      <c r="CI15" s="3" t="s">
        <v>247</v>
      </c>
      <c r="CO15" s="3" t="s">
        <v>309</v>
      </c>
      <c r="CU15" s="3" t="s">
        <v>310</v>
      </c>
    </row>
    <row r="16" spans="1:124" s="3" customFormat="1" x14ac:dyDescent="0.2">
      <c r="A16" s="16"/>
      <c r="V16" s="3" t="s">
        <v>311</v>
      </c>
      <c r="AR16" s="3" t="s">
        <v>312</v>
      </c>
      <c r="AV16" s="3" t="s">
        <v>313</v>
      </c>
      <c r="AY16" s="3" t="s">
        <v>156</v>
      </c>
      <c r="BB16" s="3" t="s">
        <v>314</v>
      </c>
      <c r="BC16" s="3" t="s">
        <v>258</v>
      </c>
      <c r="BL16" s="3" t="s">
        <v>315</v>
      </c>
      <c r="CO16" s="3" t="s">
        <v>316</v>
      </c>
    </row>
    <row r="17" spans="1:93" s="3" customFormat="1" x14ac:dyDescent="0.2">
      <c r="A17" s="16"/>
      <c r="AR17" s="3" t="s">
        <v>317</v>
      </c>
      <c r="AV17" s="3" t="s">
        <v>146</v>
      </c>
      <c r="BL17" s="3" t="s">
        <v>318</v>
      </c>
      <c r="CO17" s="3" t="s">
        <v>319</v>
      </c>
    </row>
    <row r="18" spans="1:93" s="3" customFormat="1" x14ac:dyDescent="0.2">
      <c r="A18" s="16"/>
      <c r="AR18" s="3" t="s">
        <v>320</v>
      </c>
      <c r="AV18" s="3" t="s">
        <v>321</v>
      </c>
      <c r="CO18" s="3" t="s">
        <v>322</v>
      </c>
    </row>
    <row r="19" spans="1:93" s="3" customFormat="1" x14ac:dyDescent="0.2">
      <c r="A19" s="16"/>
      <c r="AR19" s="3" t="s">
        <v>323</v>
      </c>
      <c r="AV19" s="3" t="s">
        <v>219</v>
      </c>
    </row>
    <row r="20" spans="1:93" s="3" customFormat="1" x14ac:dyDescent="0.2">
      <c r="A20" s="16"/>
      <c r="AR20" s="3" t="s">
        <v>324</v>
      </c>
      <c r="AV20" s="3" t="s">
        <v>255</v>
      </c>
    </row>
    <row r="21" spans="1:93" s="3" customFormat="1" x14ac:dyDescent="0.2">
      <c r="A21" s="16"/>
      <c r="AR21" s="3" t="s">
        <v>325</v>
      </c>
    </row>
    <row r="22" spans="1:93" s="3" customFormat="1" x14ac:dyDescent="0.2">
      <c r="A22" s="16"/>
    </row>
    <row r="23" spans="1:93" s="3" customFormat="1" x14ac:dyDescent="0.2">
      <c r="A23" s="16"/>
    </row>
    <row r="24" spans="1:93" s="3" customFormat="1" x14ac:dyDescent="0.2">
      <c r="A24" s="16"/>
    </row>
    <row r="25" spans="1:93" s="3" customFormat="1" x14ac:dyDescent="0.2">
      <c r="A25" s="16"/>
    </row>
    <row r="26" spans="1:93" s="3" customFormat="1" x14ac:dyDescent="0.2">
      <c r="A26" s="16"/>
    </row>
    <row r="27" spans="1:93" s="3" customFormat="1" x14ac:dyDescent="0.2">
      <c r="A27" s="16"/>
    </row>
    <row r="28" spans="1:93" s="3" customFormat="1" x14ac:dyDescent="0.2">
      <c r="A28" s="16"/>
    </row>
    <row r="29" spans="1:93" s="3" customFormat="1" x14ac:dyDescent="0.2">
      <c r="A29" s="16"/>
    </row>
    <row r="30" spans="1:93" s="3" customFormat="1" x14ac:dyDescent="0.2">
      <c r="A30" s="16"/>
    </row>
    <row r="31" spans="1:93" s="3" customFormat="1" x14ac:dyDescent="0.2">
      <c r="A31" s="16"/>
    </row>
    <row r="32" spans="1:93" s="3" customFormat="1" x14ac:dyDescent="0.2">
      <c r="A32" s="16"/>
    </row>
    <row r="33" spans="1:1" s="3" customFormat="1" x14ac:dyDescent="0.2">
      <c r="A33" s="16"/>
    </row>
    <row r="34" spans="1:1" s="3" customFormat="1" x14ac:dyDescent="0.2">
      <c r="A34" s="16"/>
    </row>
    <row r="35" spans="1:1" s="3" customFormat="1" x14ac:dyDescent="0.2">
      <c r="A35" s="16"/>
    </row>
    <row r="36" spans="1:1" s="3" customFormat="1" x14ac:dyDescent="0.2">
      <c r="A36" s="16"/>
    </row>
    <row r="37" spans="1:1" s="3" customFormat="1" x14ac:dyDescent="0.2">
      <c r="A37" s="16"/>
    </row>
    <row r="38" spans="1:1" s="3" customFormat="1" x14ac:dyDescent="0.2">
      <c r="A38" s="16"/>
    </row>
    <row r="39" spans="1:1" s="3" customFormat="1" x14ac:dyDescent="0.2">
      <c r="A39" s="16"/>
    </row>
    <row r="40" spans="1:1" s="3" customFormat="1" x14ac:dyDescent="0.2">
      <c r="A40" s="16"/>
    </row>
    <row r="41" spans="1:1" s="3" customFormat="1" x14ac:dyDescent="0.2">
      <c r="A41" s="16"/>
    </row>
    <row r="42" spans="1:1" s="3" customFormat="1" x14ac:dyDescent="0.2">
      <c r="A42" s="16"/>
    </row>
    <row r="43" spans="1:1" s="3" customFormat="1" x14ac:dyDescent="0.2">
      <c r="A43" s="16"/>
    </row>
    <row r="44" spans="1:1" s="3" customFormat="1" x14ac:dyDescent="0.2">
      <c r="A44" s="16"/>
    </row>
    <row r="45" spans="1:1" s="3" customFormat="1" x14ac:dyDescent="0.2">
      <c r="A45" s="16"/>
    </row>
    <row r="46" spans="1:1" s="3" customFormat="1" x14ac:dyDescent="0.2">
      <c r="A46" s="16"/>
    </row>
    <row r="47" spans="1:1" s="3" customFormat="1" x14ac:dyDescent="0.2">
      <c r="A47" s="16"/>
    </row>
    <row r="48" spans="1:1" s="3" customFormat="1" x14ac:dyDescent="0.2">
      <c r="A48" s="16"/>
    </row>
    <row r="49" spans="1:1" s="3" customFormat="1" x14ac:dyDescent="0.2">
      <c r="A49" s="16"/>
    </row>
    <row r="50" spans="1:1" s="3" customFormat="1" x14ac:dyDescent="0.2">
      <c r="A50" s="16"/>
    </row>
    <row r="51" spans="1:1" s="3" customFormat="1" x14ac:dyDescent="0.2">
      <c r="A51" s="16"/>
    </row>
    <row r="52" spans="1:1" s="3" customFormat="1" x14ac:dyDescent="0.2">
      <c r="A52" s="16"/>
    </row>
    <row r="53" spans="1:1" s="3" customFormat="1" x14ac:dyDescent="0.2">
      <c r="A53" s="16"/>
    </row>
    <row r="54" spans="1:1" s="3" customFormat="1" x14ac:dyDescent="0.2">
      <c r="A54" s="16"/>
    </row>
    <row r="55" spans="1:1" s="3" customFormat="1" x14ac:dyDescent="0.2">
      <c r="A55" s="16"/>
    </row>
    <row r="56" spans="1:1" s="3" customFormat="1" x14ac:dyDescent="0.2">
      <c r="A56" s="16"/>
    </row>
    <row r="57" spans="1:1" s="3" customFormat="1" x14ac:dyDescent="0.2">
      <c r="A57" s="16"/>
    </row>
    <row r="58" spans="1:1" s="3" customFormat="1" x14ac:dyDescent="0.2">
      <c r="A58" s="16"/>
    </row>
    <row r="59" spans="1:1" s="3" customFormat="1" x14ac:dyDescent="0.2">
      <c r="A59" s="16"/>
    </row>
    <row r="60" spans="1:1" s="3" customFormat="1" x14ac:dyDescent="0.2">
      <c r="A60" s="16"/>
    </row>
    <row r="61" spans="1:1" s="3" customFormat="1" x14ac:dyDescent="0.2">
      <c r="A61" s="16"/>
    </row>
    <row r="62" spans="1:1" s="3" customFormat="1" x14ac:dyDescent="0.2">
      <c r="A62" s="16"/>
    </row>
    <row r="63" spans="1:1" s="3" customFormat="1" x14ac:dyDescent="0.2">
      <c r="A63" s="16"/>
    </row>
    <row r="64" spans="1:1" s="3" customFormat="1" x14ac:dyDescent="0.2">
      <c r="A64" s="16"/>
    </row>
    <row r="65" spans="1:1" s="3" customFormat="1" x14ac:dyDescent="0.2">
      <c r="A65" s="16"/>
    </row>
    <row r="66" spans="1:1" s="3" customFormat="1" x14ac:dyDescent="0.2">
      <c r="A66" s="16"/>
    </row>
    <row r="67" spans="1:1" s="3" customFormat="1" x14ac:dyDescent="0.2">
      <c r="A67" s="16"/>
    </row>
    <row r="68" spans="1:1" s="3" customFormat="1" x14ac:dyDescent="0.2">
      <c r="A68" s="16"/>
    </row>
    <row r="69" spans="1:1" s="3" customFormat="1" x14ac:dyDescent="0.2">
      <c r="A69" s="16"/>
    </row>
    <row r="70" spans="1:1" s="3" customFormat="1" x14ac:dyDescent="0.2">
      <c r="A70" s="16"/>
    </row>
    <row r="71" spans="1:1" s="3" customFormat="1" x14ac:dyDescent="0.2">
      <c r="A71" s="16"/>
    </row>
    <row r="72" spans="1:1" s="3" customFormat="1" x14ac:dyDescent="0.2">
      <c r="A72" s="16"/>
    </row>
    <row r="73" spans="1:1" s="3" customFormat="1" x14ac:dyDescent="0.2">
      <c r="A73" s="16"/>
    </row>
    <row r="74" spans="1:1" s="3" customFormat="1" x14ac:dyDescent="0.2">
      <c r="A74" s="16"/>
    </row>
    <row r="75" spans="1:1" s="3" customFormat="1" x14ac:dyDescent="0.2">
      <c r="A75" s="16"/>
    </row>
    <row r="76" spans="1:1" s="3" customFormat="1" x14ac:dyDescent="0.2">
      <c r="A76" s="16"/>
    </row>
    <row r="77" spans="1:1" s="3" customFormat="1" x14ac:dyDescent="0.2">
      <c r="A77" s="16"/>
    </row>
    <row r="78" spans="1:1" s="3" customFormat="1" x14ac:dyDescent="0.2">
      <c r="A78" s="16"/>
    </row>
    <row r="79" spans="1:1" s="3" customFormat="1" x14ac:dyDescent="0.2">
      <c r="A79" s="16"/>
    </row>
    <row r="80" spans="1:1" s="3" customFormat="1" x14ac:dyDescent="0.2">
      <c r="A80" s="16"/>
    </row>
    <row r="81" spans="1:1" s="3" customFormat="1" x14ac:dyDescent="0.2">
      <c r="A81" s="16"/>
    </row>
    <row r="82" spans="1:1" s="3" customFormat="1" x14ac:dyDescent="0.2">
      <c r="A82" s="16"/>
    </row>
    <row r="83" spans="1:1" s="3" customFormat="1" x14ac:dyDescent="0.2">
      <c r="A83" s="16"/>
    </row>
    <row r="84" spans="1:1" s="3" customFormat="1" x14ac:dyDescent="0.2">
      <c r="A84" s="16"/>
    </row>
    <row r="85" spans="1:1" s="3" customFormat="1" x14ac:dyDescent="0.2">
      <c r="A85" s="16"/>
    </row>
    <row r="86" spans="1:1" s="3" customFormat="1" x14ac:dyDescent="0.2">
      <c r="A86" s="16"/>
    </row>
    <row r="87" spans="1:1" s="3" customFormat="1" x14ac:dyDescent="0.2">
      <c r="A87" s="16"/>
    </row>
    <row r="88" spans="1:1" s="3" customFormat="1" x14ac:dyDescent="0.2">
      <c r="A88" s="16"/>
    </row>
    <row r="89" spans="1:1" s="3" customFormat="1" x14ac:dyDescent="0.2">
      <c r="A89" s="16"/>
    </row>
    <row r="90" spans="1:1" s="3" customFormat="1" x14ac:dyDescent="0.2">
      <c r="A90" s="16"/>
    </row>
    <row r="91" spans="1:1" s="3" customFormat="1" x14ac:dyDescent="0.2">
      <c r="A91" s="16"/>
    </row>
    <row r="92" spans="1:1" s="3" customFormat="1" x14ac:dyDescent="0.2">
      <c r="A92" s="16"/>
    </row>
    <row r="93" spans="1:1" s="3" customFormat="1" x14ac:dyDescent="0.2">
      <c r="A93" s="16"/>
    </row>
    <row r="94" spans="1:1" s="3" customFormat="1" x14ac:dyDescent="0.2">
      <c r="A94" s="16"/>
    </row>
    <row r="95" spans="1:1" s="3" customFormat="1" x14ac:dyDescent="0.2">
      <c r="A95" s="16"/>
    </row>
    <row r="96" spans="1:1" s="3" customFormat="1" x14ac:dyDescent="0.2">
      <c r="A96" s="16"/>
    </row>
    <row r="97" spans="1:1" s="3" customFormat="1" x14ac:dyDescent="0.2">
      <c r="A97" s="16"/>
    </row>
    <row r="98" spans="1:1" s="3" customFormat="1" x14ac:dyDescent="0.2">
      <c r="A98" s="16"/>
    </row>
    <row r="99" spans="1:1" s="3" customFormat="1" x14ac:dyDescent="0.2">
      <c r="A99" s="16"/>
    </row>
    <row r="100" spans="1:1" s="3" customFormat="1" x14ac:dyDescent="0.2">
      <c r="A100" s="16"/>
    </row>
    <row r="101" spans="1:1" s="3" customFormat="1" x14ac:dyDescent="0.2">
      <c r="A101" s="16"/>
    </row>
    <row r="102" spans="1:1" s="3" customFormat="1" x14ac:dyDescent="0.2">
      <c r="A102" s="16"/>
    </row>
    <row r="103" spans="1:1" s="3" customFormat="1" x14ac:dyDescent="0.2">
      <c r="A103" s="16"/>
    </row>
    <row r="104" spans="1:1" s="3" customFormat="1" x14ac:dyDescent="0.2">
      <c r="A104" s="16"/>
    </row>
    <row r="105" spans="1:1" s="3" customFormat="1" x14ac:dyDescent="0.2">
      <c r="A105" s="16"/>
    </row>
    <row r="106" spans="1:1" s="3" customFormat="1" x14ac:dyDescent="0.2">
      <c r="A106" s="16"/>
    </row>
    <row r="107" spans="1:1" s="3" customFormat="1" x14ac:dyDescent="0.2">
      <c r="A107" s="16"/>
    </row>
    <row r="108" spans="1:1" s="3" customFormat="1" x14ac:dyDescent="0.2">
      <c r="A108" s="16"/>
    </row>
    <row r="109" spans="1:1" s="3" customFormat="1" x14ac:dyDescent="0.2">
      <c r="A109" s="16"/>
    </row>
    <row r="110" spans="1:1" s="3" customFormat="1" x14ac:dyDescent="0.2">
      <c r="A110" s="16"/>
    </row>
    <row r="111" spans="1:1" s="3" customFormat="1" x14ac:dyDescent="0.2">
      <c r="A111" s="16"/>
    </row>
  </sheetData>
  <sheetProtection algorithmName="SHA-512" hashValue="a4LMjaI1pllhF1jSt/P6j/uqeWcLGGr+ttkfPNfmxs3MC5qGy/zRY/0/6YPs2AbTENMK1ytt6VgmgQ2SmTXqpg==" saltValue="lyZdsMmrRjTMTaKYv7WH4g=="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18633-8D18-427F-AC9A-AF8DE7A5227D}">
  <sheetPr codeName="Sheet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7" t="s">
        <v>811</v>
      </c>
      <c r="B1" s="57"/>
      <c r="C1" s="57"/>
      <c r="D1" s="57"/>
      <c r="E1" s="57"/>
      <c r="F1" s="57"/>
      <c r="G1" s="57"/>
      <c r="H1" s="57"/>
    </row>
    <row r="2" spans="1:9" ht="14.25" customHeight="1" x14ac:dyDescent="0.2">
      <c r="A2" s="57" t="s">
        <v>812</v>
      </c>
      <c r="B2" s="57"/>
      <c r="C2" s="57"/>
      <c r="D2" s="57"/>
      <c r="E2" s="57"/>
      <c r="F2" s="57"/>
      <c r="G2" s="57"/>
      <c r="H2" s="57"/>
    </row>
    <row r="4" spans="1:9" ht="51" customHeight="1" x14ac:dyDescent="0.2">
      <c r="A4" s="9" t="s">
        <v>350</v>
      </c>
      <c r="B4" s="9" t="s">
        <v>32</v>
      </c>
      <c r="C4" s="9" t="s">
        <v>33</v>
      </c>
      <c r="D4" s="9" t="s">
        <v>34</v>
      </c>
      <c r="E4" s="9" t="s">
        <v>35</v>
      </c>
      <c r="F4" s="9" t="s">
        <v>36</v>
      </c>
      <c r="G4" s="9" t="s">
        <v>37</v>
      </c>
      <c r="H4" s="9" t="s">
        <v>38</v>
      </c>
    </row>
    <row r="5" spans="1:9" s="21" customFormat="1" x14ac:dyDescent="0.2">
      <c r="A5" s="1"/>
      <c r="B5" s="1"/>
      <c r="C5" s="1"/>
      <c r="D5" s="1"/>
      <c r="E5" s="1"/>
      <c r="F5" s="1"/>
      <c r="G5" s="1"/>
      <c r="H5" s="1"/>
      <c r="I5" s="34"/>
    </row>
    <row r="6" spans="1:9" s="21" customFormat="1" x14ac:dyDescent="0.2">
      <c r="A6" s="1"/>
      <c r="B6" s="1"/>
      <c r="C6" s="1"/>
      <c r="D6" s="1"/>
      <c r="E6" s="1"/>
      <c r="F6" s="1"/>
      <c r="G6" s="1"/>
      <c r="H6" s="1"/>
      <c r="I6" s="34"/>
    </row>
    <row r="7" spans="1:9" s="21" customFormat="1" x14ac:dyDescent="0.2">
      <c r="A7" s="1"/>
      <c r="B7" s="1"/>
      <c r="C7" s="1"/>
      <c r="D7" s="1"/>
      <c r="E7" s="1"/>
      <c r="F7" s="1"/>
      <c r="G7" s="1"/>
      <c r="H7" s="1"/>
      <c r="I7" s="34"/>
    </row>
    <row r="8" spans="1:9" s="21" customFormat="1" x14ac:dyDescent="0.2">
      <c r="A8" s="1"/>
      <c r="B8" s="1"/>
      <c r="C8" s="1"/>
      <c r="D8" s="1"/>
      <c r="E8" s="1"/>
      <c r="F8" s="1"/>
      <c r="G8" s="1"/>
      <c r="H8" s="1"/>
      <c r="I8" s="34"/>
    </row>
    <row r="9" spans="1:9" s="21" customFormat="1" x14ac:dyDescent="0.2">
      <c r="A9" s="1"/>
      <c r="B9" s="1"/>
      <c r="C9" s="1"/>
      <c r="D9" s="1"/>
      <c r="E9" s="1"/>
      <c r="F9" s="1"/>
      <c r="G9" s="1"/>
      <c r="H9" s="1"/>
      <c r="I9" s="34"/>
    </row>
    <row r="10" spans="1:9" s="21" customFormat="1" x14ac:dyDescent="0.2">
      <c r="A10" s="1"/>
      <c r="B10" s="1"/>
      <c r="C10" s="1"/>
      <c r="D10" s="1"/>
      <c r="E10" s="1"/>
      <c r="F10" s="1"/>
      <c r="G10" s="1"/>
      <c r="H10" s="1"/>
      <c r="I10" s="34"/>
    </row>
    <row r="11" spans="1:9" s="21" customFormat="1" x14ac:dyDescent="0.2">
      <c r="A11" s="1"/>
      <c r="B11" s="1"/>
      <c r="C11" s="1"/>
      <c r="D11" s="1"/>
      <c r="E11" s="1"/>
      <c r="F11" s="1"/>
      <c r="G11" s="1"/>
      <c r="H11" s="1"/>
      <c r="I11" s="34"/>
    </row>
    <row r="12" spans="1:9" s="21" customFormat="1" x14ac:dyDescent="0.2">
      <c r="A12" s="1"/>
      <c r="B12" s="1"/>
      <c r="C12" s="1"/>
      <c r="D12" s="1"/>
      <c r="E12" s="1"/>
      <c r="F12" s="1"/>
      <c r="G12" s="1"/>
      <c r="H12" s="1"/>
      <c r="I12" s="34"/>
    </row>
    <row r="13" spans="1:9" s="21" customFormat="1" x14ac:dyDescent="0.2">
      <c r="A13" s="1"/>
      <c r="B13" s="1"/>
      <c r="C13" s="1"/>
      <c r="D13" s="1"/>
      <c r="E13" s="1"/>
      <c r="F13" s="1"/>
      <c r="G13" s="1"/>
      <c r="H13" s="1"/>
      <c r="I13" s="34"/>
    </row>
    <row r="14" spans="1:9" s="21" customFormat="1" x14ac:dyDescent="0.2">
      <c r="A14" s="1"/>
      <c r="B14" s="1"/>
      <c r="C14" s="1"/>
      <c r="D14" s="1"/>
      <c r="E14" s="1"/>
      <c r="F14" s="1"/>
      <c r="G14" s="1"/>
      <c r="H14" s="1"/>
      <c r="I14" s="34"/>
    </row>
    <row r="15" spans="1:9" x14ac:dyDescent="0.2">
      <c r="A15" s="56" t="s">
        <v>746</v>
      </c>
      <c r="B15" s="56"/>
      <c r="C15" s="56"/>
      <c r="D15" s="56"/>
      <c r="E15" s="56"/>
      <c r="F15" s="56"/>
      <c r="G15" s="56"/>
      <c r="H15" s="56"/>
    </row>
  </sheetData>
  <sheetProtection algorithmName="SHA-512" hashValue="Sq4ZAdZMrQfNIPf0OxnUZoiDSNm3Zvvw1XbH+VSyx3/zA1WnsCftG66suDtKV2sZP0HBhN59vT9xcp2yo5dfbQ==" saltValue="5e7tTsZPhgoe7C8GgsFSpg==" spinCount="100000" sheet="1" objects="1" scenarios="1" formatRows="0" insertRows="0" deleteRows="0"/>
  <mergeCells count="3">
    <mergeCell ref="A15:H15"/>
    <mergeCell ref="A1:H1"/>
    <mergeCell ref="A2:H2"/>
  </mergeCells>
  <conditionalFormatting sqref="A5:A14">
    <cfRule type="expression" dxfId="49" priority="1">
      <formula>AND($A5&lt;&gt;"",COUNTIF(OFFSET(UnitListStart,1,0,UnitListCount,1),$A5)=0)</formula>
    </cfRule>
  </conditionalFormatting>
  <conditionalFormatting sqref="B5:B14">
    <cfRule type="expression" dxfId="48" priority="3">
      <formula>LEN(B5)&gt;15</formula>
    </cfRule>
  </conditionalFormatting>
  <dataValidations count="2">
    <dataValidation type="list" allowBlank="1" showErrorMessage="1" error="The selection is not valid" prompt="Select from the dropdown list" sqref="A5:A14" xr:uid="{8F3419F0-BF76-4CF8-8E17-5AA5A74B7542}">
      <formula1>OFFSET(UnitListStart,1,0,UnitListCount,1)</formula1>
    </dataValidation>
    <dataValidation type="textLength" operator="lessThanOrEqual" allowBlank="1" showErrorMessage="1" error="The response must be 15 characters or less" prompt="Enter the SOP/GOP Index No." sqref="B5:B14" xr:uid="{F7549EC4-B764-490E-99D0-FB2E086FE5AA}">
      <formula1>15</formula1>
    </dataValidation>
  </dataValidations>
  <hyperlinks>
    <hyperlink ref="A15" location="'Table of Contents'!A1" display="Go to the Table of Contents" xr:uid="{BA28AD65-BA97-4CE8-BDE2-23F7D8CD5FC7}"/>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82BF940B-2137-4A25-ABCD-923768B6A90E}">
            <xm:f>AND(C5&lt;&gt;"",COUNTIF(OFFSET(Picklist_UAcodes!C$10,1,0,Picklist_UAcodes!C$4,1),C5)=0)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98B9A2F-CD89-4FD4-9B1A-7207F80AA4A1}">
          <x14:formula1>
            <xm:f>OFFSET(Picklist_UAcodes!C$10,1,0,Picklist_UAcodes!C$4,1)</xm:f>
          </x14:formula1>
          <xm:sqref>C5:H14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D17D-E189-42C5-805B-34C196BFDEBF}">
  <sheetPr codeName="Sheet9"/>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7" t="s">
        <v>813</v>
      </c>
      <c r="B1" s="57"/>
      <c r="C1" s="57"/>
      <c r="D1" s="57"/>
      <c r="E1" s="57"/>
      <c r="F1" s="57"/>
      <c r="G1" s="57"/>
      <c r="H1" s="57"/>
    </row>
    <row r="2" spans="1:9" ht="14.25" customHeight="1" x14ac:dyDescent="0.2">
      <c r="A2" s="57" t="s">
        <v>812</v>
      </c>
      <c r="B2" s="57"/>
      <c r="C2" s="57"/>
      <c r="D2" s="57"/>
      <c r="E2" s="57"/>
      <c r="F2" s="57"/>
      <c r="G2" s="57"/>
      <c r="H2" s="57"/>
    </row>
    <row r="4" spans="1:9" ht="51" customHeight="1" x14ac:dyDescent="0.2">
      <c r="A4" s="9" t="s">
        <v>350</v>
      </c>
      <c r="B4" s="9" t="s">
        <v>32</v>
      </c>
      <c r="C4" s="9" t="s">
        <v>39</v>
      </c>
      <c r="D4" s="9" t="s">
        <v>40</v>
      </c>
      <c r="E4" s="9" t="s">
        <v>41</v>
      </c>
      <c r="F4" s="9" t="s">
        <v>42</v>
      </c>
      <c r="G4" s="9" t="s">
        <v>43</v>
      </c>
      <c r="H4" s="9" t="s">
        <v>44</v>
      </c>
    </row>
    <row r="5" spans="1:9" s="21" customFormat="1" x14ac:dyDescent="0.2">
      <c r="A5" s="1"/>
      <c r="B5" s="1"/>
      <c r="C5" s="1"/>
      <c r="D5" s="1"/>
      <c r="E5" s="1"/>
      <c r="F5" s="1"/>
      <c r="G5" s="1"/>
      <c r="H5" s="1"/>
      <c r="I5" s="34"/>
    </row>
    <row r="6" spans="1:9" s="21" customFormat="1" x14ac:dyDescent="0.2">
      <c r="A6" s="1"/>
      <c r="B6" s="1"/>
      <c r="C6" s="1"/>
      <c r="D6" s="1"/>
      <c r="E6" s="1"/>
      <c r="F6" s="1"/>
      <c r="G6" s="1"/>
      <c r="H6" s="1"/>
      <c r="I6" s="34"/>
    </row>
    <row r="7" spans="1:9" s="21" customFormat="1" x14ac:dyDescent="0.2">
      <c r="A7" s="1"/>
      <c r="B7" s="1"/>
      <c r="C7" s="1"/>
      <c r="D7" s="1"/>
      <c r="E7" s="1"/>
      <c r="F7" s="1"/>
      <c r="G7" s="1"/>
      <c r="H7" s="1"/>
      <c r="I7" s="34"/>
    </row>
    <row r="8" spans="1:9" s="21" customFormat="1" x14ac:dyDescent="0.2">
      <c r="A8" s="1"/>
      <c r="B8" s="1"/>
      <c r="C8" s="1"/>
      <c r="D8" s="1"/>
      <c r="E8" s="1"/>
      <c r="F8" s="1"/>
      <c r="G8" s="1"/>
      <c r="H8" s="1"/>
      <c r="I8" s="34"/>
    </row>
    <row r="9" spans="1:9" s="21" customFormat="1" x14ac:dyDescent="0.2">
      <c r="A9" s="1"/>
      <c r="B9" s="1"/>
      <c r="C9" s="1"/>
      <c r="D9" s="1"/>
      <c r="E9" s="1"/>
      <c r="F9" s="1"/>
      <c r="G9" s="1"/>
      <c r="H9" s="1"/>
      <c r="I9" s="34"/>
    </row>
    <row r="10" spans="1:9" s="21" customFormat="1" x14ac:dyDescent="0.2">
      <c r="A10" s="1"/>
      <c r="B10" s="1"/>
      <c r="C10" s="1"/>
      <c r="D10" s="1"/>
      <c r="E10" s="1"/>
      <c r="F10" s="1"/>
      <c r="G10" s="1"/>
      <c r="H10" s="1"/>
      <c r="I10" s="34"/>
    </row>
    <row r="11" spans="1:9" s="21" customFormat="1" x14ac:dyDescent="0.2">
      <c r="A11" s="1"/>
      <c r="B11" s="1"/>
      <c r="C11" s="1"/>
      <c r="D11" s="1"/>
      <c r="E11" s="1"/>
      <c r="F11" s="1"/>
      <c r="G11" s="1"/>
      <c r="H11" s="1"/>
      <c r="I11" s="34"/>
    </row>
    <row r="12" spans="1:9" s="21" customFormat="1" x14ac:dyDescent="0.2">
      <c r="A12" s="1"/>
      <c r="B12" s="1"/>
      <c r="C12" s="1"/>
      <c r="D12" s="1"/>
      <c r="E12" s="1"/>
      <c r="F12" s="1"/>
      <c r="G12" s="1"/>
      <c r="H12" s="1"/>
      <c r="I12" s="34"/>
    </row>
    <row r="13" spans="1:9" s="21" customFormat="1" x14ac:dyDescent="0.2">
      <c r="A13" s="1"/>
      <c r="B13" s="1"/>
      <c r="C13" s="1"/>
      <c r="D13" s="1"/>
      <c r="E13" s="1"/>
      <c r="F13" s="1"/>
      <c r="G13" s="1"/>
      <c r="H13" s="1"/>
      <c r="I13" s="34"/>
    </row>
    <row r="14" spans="1:9" s="21" customFormat="1" x14ac:dyDescent="0.2">
      <c r="A14" s="1"/>
      <c r="B14" s="1"/>
      <c r="C14" s="1"/>
      <c r="D14" s="1"/>
      <c r="E14" s="1"/>
      <c r="F14" s="1"/>
      <c r="G14" s="1"/>
      <c r="H14" s="1"/>
      <c r="I14" s="34"/>
    </row>
    <row r="15" spans="1:9" x14ac:dyDescent="0.2">
      <c r="A15" s="56" t="s">
        <v>746</v>
      </c>
      <c r="B15" s="56"/>
      <c r="C15" s="56"/>
      <c r="D15" s="56"/>
      <c r="E15" s="56"/>
      <c r="F15" s="56"/>
      <c r="G15" s="56"/>
      <c r="H15" s="56"/>
    </row>
  </sheetData>
  <sheetProtection algorithmName="SHA-512" hashValue="mXSREcO12Kuq963DM/NGTecTZdqYz2RQqTow3trZbHoIjpRAf2BR+97OIILUbkQWp0A5VMZy+vCcanDH21tqow==" saltValue="N8kH0cou3ybK/ZqYKg34bg==" spinCount="100000" sheet="1" objects="1" scenarios="1" formatRows="0" insertRows="0" deleteRows="0"/>
  <mergeCells count="3">
    <mergeCell ref="A15:H15"/>
    <mergeCell ref="A1:H1"/>
    <mergeCell ref="A2:H2"/>
  </mergeCells>
  <conditionalFormatting sqref="A5:A14">
    <cfRule type="expression" dxfId="46" priority="1">
      <formula>AND($A5&lt;&gt;"",COUNTIF(OFFSET(UnitListStart,1,0,UnitListCount,1),$A5)=0)</formula>
    </cfRule>
  </conditionalFormatting>
  <conditionalFormatting sqref="B5:B14">
    <cfRule type="expression" dxfId="45" priority="3">
      <formula>LEN(B5)&gt;15</formula>
    </cfRule>
  </conditionalFormatting>
  <conditionalFormatting sqref="E5:E14">
    <cfRule type="expression" dxfId="43" priority="4">
      <formula>LEN(E5)&gt;10</formula>
    </cfRule>
  </conditionalFormatting>
  <dataValidations count="3">
    <dataValidation type="list" allowBlank="1" showErrorMessage="1" error="The selection is not valid" prompt="Select from the dropdown list" sqref="A5:A14" xr:uid="{FB37BEF4-35A7-402A-96FF-BD626175FE65}">
      <formula1>OFFSET(UnitListStart,1,0,UnitListCount,1)</formula1>
    </dataValidation>
    <dataValidation type="textLength" operator="lessThanOrEqual" allowBlank="1" showErrorMessage="1" error="The response must be 15 characters or less" prompt="Enter the SOP/GOP Index No." sqref="B5:B14" xr:uid="{92E2CF96-3D5A-47D5-842E-C46096A202F8}">
      <formula1>15</formula1>
    </dataValidation>
    <dataValidation type="textLength" operator="lessThanOrEqual" allowBlank="1" showErrorMessage="1" error="The response must be 10 characters or less" prompt="Enter the Alternative Monitoring ID No." sqref="E5:E14" xr:uid="{E6752B0F-B068-4CCF-8A74-8B0514002FA4}">
      <formula1>10</formula1>
    </dataValidation>
  </dataValidations>
  <hyperlinks>
    <hyperlink ref="A15" location="'Table of Contents'!A1" display="Go to the Table of Contents" xr:uid="{4F8B284C-5E59-4E54-B68F-7EB073D49F14}"/>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55630149-5CC2-4E55-AC07-94E119CB49C1}">
            <xm:f>AND(C5&lt;&gt;"",COUNTIF(OFFSET(Picklist_UAcodes!J$10,1,0,Picklist_UAcodes!J$4,1),C5)=0)</xm:f>
            <x14:dxf>
              <font>
                <b/>
                <i val="0"/>
              </font>
              <fill>
                <patternFill>
                  <bgColor rgb="FFEBB8B7"/>
                </patternFill>
              </fill>
            </x14:dxf>
          </x14:cfRule>
          <xm:sqref>C5:D14 F5:H14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D995E69-C2C9-4D85-A818-AA40013A2F70}">
          <x14:formula1>
            <xm:f>OFFSET(Picklist_UAcodes!J$10,1,0,Picklist_UAcodes!J$4,1)</xm:f>
          </x14:formula1>
          <xm:sqref>F5:H14 C5:D14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25EB8-AB2F-4831-8EFC-DB6F9F937DB7}">
  <sheetPr codeName="Sheet12"/>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7" t="s">
        <v>814</v>
      </c>
      <c r="B1" s="57"/>
      <c r="C1" s="57"/>
      <c r="D1" s="57"/>
      <c r="E1" s="57"/>
      <c r="F1" s="57"/>
      <c r="G1" s="57"/>
      <c r="H1" s="57"/>
      <c r="I1" s="57"/>
    </row>
    <row r="2" spans="1:10" ht="14.25" customHeight="1" x14ac:dyDescent="0.2">
      <c r="A2" s="57" t="s">
        <v>812</v>
      </c>
      <c r="B2" s="57"/>
      <c r="C2" s="57"/>
      <c r="D2" s="57"/>
      <c r="E2" s="57"/>
      <c r="F2" s="57"/>
      <c r="G2" s="57"/>
      <c r="H2" s="57"/>
      <c r="I2" s="57"/>
    </row>
    <row r="4" spans="1:10" ht="51" customHeight="1" x14ac:dyDescent="0.2">
      <c r="A4" s="9" t="s">
        <v>350</v>
      </c>
      <c r="B4" s="9" t="s">
        <v>32</v>
      </c>
      <c r="C4" s="9" t="s">
        <v>45</v>
      </c>
      <c r="D4" s="9" t="s">
        <v>46</v>
      </c>
      <c r="E4" s="9" t="s">
        <v>47</v>
      </c>
      <c r="F4" s="9" t="s">
        <v>48</v>
      </c>
      <c r="G4" s="9" t="s">
        <v>49</v>
      </c>
      <c r="H4" s="9" t="s">
        <v>50</v>
      </c>
      <c r="I4" s="9" t="s">
        <v>51</v>
      </c>
    </row>
    <row r="5" spans="1:10" s="21" customFormat="1" x14ac:dyDescent="0.2">
      <c r="A5" s="1"/>
      <c r="B5" s="1"/>
      <c r="C5" s="1"/>
      <c r="D5" s="1"/>
      <c r="E5" s="1"/>
      <c r="F5" s="1"/>
      <c r="G5" s="1"/>
      <c r="H5" s="1"/>
      <c r="I5" s="1"/>
      <c r="J5" s="34"/>
    </row>
    <row r="6" spans="1:10" s="21" customFormat="1" x14ac:dyDescent="0.2">
      <c r="A6" s="1"/>
      <c r="B6" s="1"/>
      <c r="C6" s="1"/>
      <c r="D6" s="1"/>
      <c r="E6" s="1"/>
      <c r="F6" s="1"/>
      <c r="G6" s="1"/>
      <c r="H6" s="1"/>
      <c r="I6" s="1"/>
      <c r="J6" s="34"/>
    </row>
    <row r="7" spans="1:10" s="21" customFormat="1" x14ac:dyDescent="0.2">
      <c r="A7" s="1"/>
      <c r="B7" s="1"/>
      <c r="C7" s="1"/>
      <c r="D7" s="1"/>
      <c r="E7" s="1"/>
      <c r="F7" s="1"/>
      <c r="G7" s="1"/>
      <c r="H7" s="1"/>
      <c r="I7" s="1"/>
      <c r="J7" s="34"/>
    </row>
    <row r="8" spans="1:10" s="21" customFormat="1" x14ac:dyDescent="0.2">
      <c r="A8" s="1"/>
      <c r="B8" s="1"/>
      <c r="C8" s="1"/>
      <c r="D8" s="1"/>
      <c r="E8" s="1"/>
      <c r="F8" s="1"/>
      <c r="G8" s="1"/>
      <c r="H8" s="1"/>
      <c r="I8" s="1"/>
      <c r="J8" s="34"/>
    </row>
    <row r="9" spans="1:10" s="21" customFormat="1" x14ac:dyDescent="0.2">
      <c r="A9" s="1"/>
      <c r="B9" s="1"/>
      <c r="C9" s="1"/>
      <c r="D9" s="1"/>
      <c r="E9" s="1"/>
      <c r="F9" s="1"/>
      <c r="G9" s="1"/>
      <c r="H9" s="1"/>
      <c r="I9" s="1"/>
      <c r="J9" s="34"/>
    </row>
    <row r="10" spans="1:10" s="21" customFormat="1" x14ac:dyDescent="0.2">
      <c r="A10" s="1"/>
      <c r="B10" s="1"/>
      <c r="C10" s="1"/>
      <c r="D10" s="1"/>
      <c r="E10" s="1"/>
      <c r="F10" s="1"/>
      <c r="G10" s="1"/>
      <c r="H10" s="1"/>
      <c r="I10" s="1"/>
      <c r="J10" s="34"/>
    </row>
    <row r="11" spans="1:10" s="21" customFormat="1" x14ac:dyDescent="0.2">
      <c r="A11" s="1"/>
      <c r="B11" s="1"/>
      <c r="C11" s="1"/>
      <c r="D11" s="1"/>
      <c r="E11" s="1"/>
      <c r="F11" s="1"/>
      <c r="G11" s="1"/>
      <c r="H11" s="1"/>
      <c r="I11" s="1"/>
      <c r="J11" s="34"/>
    </row>
    <row r="12" spans="1:10" s="21" customFormat="1" x14ac:dyDescent="0.2">
      <c r="A12" s="1"/>
      <c r="B12" s="1"/>
      <c r="C12" s="1"/>
      <c r="D12" s="1"/>
      <c r="E12" s="1"/>
      <c r="F12" s="1"/>
      <c r="G12" s="1"/>
      <c r="H12" s="1"/>
      <c r="I12" s="1"/>
      <c r="J12" s="34"/>
    </row>
    <row r="13" spans="1:10" s="21" customFormat="1" x14ac:dyDescent="0.2">
      <c r="A13" s="1"/>
      <c r="B13" s="1"/>
      <c r="C13" s="1"/>
      <c r="D13" s="1"/>
      <c r="E13" s="1"/>
      <c r="F13" s="1"/>
      <c r="G13" s="1"/>
      <c r="H13" s="1"/>
      <c r="I13" s="1"/>
      <c r="J13" s="34"/>
    </row>
    <row r="14" spans="1:10" s="21" customFormat="1" x14ac:dyDescent="0.2">
      <c r="A14" s="1"/>
      <c r="B14" s="1"/>
      <c r="C14" s="1"/>
      <c r="D14" s="1"/>
      <c r="E14" s="1"/>
      <c r="F14" s="1"/>
      <c r="G14" s="1"/>
      <c r="H14" s="1"/>
      <c r="I14" s="1"/>
      <c r="J14" s="34"/>
    </row>
    <row r="15" spans="1:10" x14ac:dyDescent="0.2">
      <c r="A15" s="56" t="s">
        <v>746</v>
      </c>
      <c r="B15" s="56"/>
      <c r="C15" s="56"/>
      <c r="D15" s="56"/>
      <c r="E15" s="56"/>
      <c r="F15" s="56"/>
      <c r="G15" s="56"/>
      <c r="H15" s="56"/>
      <c r="I15" s="56"/>
    </row>
  </sheetData>
  <sheetProtection algorithmName="SHA-512" hashValue="UqNsIpotekPeC/65roHEI/SKLz4rBEZVMykJ7g76DGbsWyhnYL0ZOdyk57Ejk8rvzud51WmWRWPgxk/IJ3sAwA==" saltValue="j8TJ42nu2jO5LfHRZTxSLQ==" spinCount="100000" sheet="1" objects="1" scenarios="1" formatRows="0" insertRows="0" deleteRows="0"/>
  <mergeCells count="3">
    <mergeCell ref="A15:I15"/>
    <mergeCell ref="A1:I1"/>
    <mergeCell ref="A2:I2"/>
  </mergeCells>
  <conditionalFormatting sqref="A5:A14">
    <cfRule type="expression" dxfId="42" priority="1">
      <formula>AND($A5&lt;&gt;"",COUNTIF(OFFSET(UnitListStart,1,0,UnitListCount,1),$A5)=0)</formula>
    </cfRule>
  </conditionalFormatting>
  <conditionalFormatting sqref="B5:B14">
    <cfRule type="expression" dxfId="41" priority="3">
      <formula>LEN(B5)&gt;15</formula>
    </cfRule>
  </conditionalFormatting>
  <conditionalFormatting sqref="I5:I14">
    <cfRule type="expression" dxfId="39" priority="4">
      <formula>LEN(I5)&gt;10</formula>
    </cfRule>
  </conditionalFormatting>
  <dataValidations count="3">
    <dataValidation type="list" allowBlank="1" showErrorMessage="1" error="The selection is not valid" prompt="Select from the dropdown list" sqref="A5:A14" xr:uid="{F3B43C9C-75DD-48DB-A969-1068D3296BA1}">
      <formula1>OFFSET(UnitListStart,1,0,UnitListCount,1)</formula1>
    </dataValidation>
    <dataValidation type="textLength" operator="lessThanOrEqual" allowBlank="1" showErrorMessage="1" error="The response must be 15 characters or less" prompt="Enter the SOP/GOP Index No." sqref="B5:B14" xr:uid="{F95A7F68-2F95-4366-82AD-D267283A6A0B}">
      <formula1>15</formula1>
    </dataValidation>
    <dataValidation type="textLength" operator="lessThanOrEqual" allowBlank="1" showErrorMessage="1" error="The response must be 10 characters or less" prompt="Enter the Custom Fuel Monitoring ID No." sqref="I5:I14" xr:uid="{2393F62D-CED9-4CD3-8CFC-6742DD72A3F2}">
      <formula1>10</formula1>
    </dataValidation>
  </dataValidations>
  <hyperlinks>
    <hyperlink ref="A15" location="'Table of Contents'!A1" display="Go to the Table of Contents" xr:uid="{2805B7BE-8D97-4404-B81F-2C423211ABA7}"/>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F011059C-D6A3-42E1-AA37-DDD843492CB5}">
            <xm:f>AND(C5&lt;&gt;"",COUNTIF(OFFSET(Picklist_UAcodes!Q$10,1,0,Picklist_UAcodes!Q$4,1),C5)=0)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D5EFA6E-0A20-43CD-B282-28D1E8B389EE}">
          <x14:formula1>
            <xm:f>OFFSET(Picklist_UAcodes!Q$10,1,0,Picklist_UAcodes!Q$4,1)</xm:f>
          </x14:formula1>
          <xm:sqref>C5:H14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38D88-53DA-4920-A1AC-6817AED586E0}">
  <sheetPr codeName="Sheet13"/>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11" width="12.5" customWidth="1"/>
    <col min="12" max="12" width="5.83203125" customWidth="1"/>
  </cols>
  <sheetData>
    <row r="1" spans="1:12" ht="14.25" x14ac:dyDescent="0.2">
      <c r="A1" s="57" t="s">
        <v>815</v>
      </c>
      <c r="B1" s="57"/>
      <c r="C1" s="57"/>
      <c r="D1" s="57"/>
      <c r="E1" s="57"/>
      <c r="F1" s="57"/>
      <c r="G1" s="57"/>
      <c r="H1" s="57"/>
      <c r="I1" s="57"/>
      <c r="J1" s="57"/>
      <c r="K1" s="57"/>
    </row>
    <row r="2" spans="1:12" ht="14.25" customHeight="1" x14ac:dyDescent="0.2">
      <c r="A2" s="57" t="s">
        <v>816</v>
      </c>
      <c r="B2" s="57"/>
      <c r="C2" s="57"/>
      <c r="D2" s="57"/>
      <c r="E2" s="57"/>
      <c r="F2" s="57"/>
      <c r="G2" s="57"/>
      <c r="H2" s="57"/>
      <c r="I2" s="57"/>
      <c r="J2" s="57"/>
      <c r="K2" s="57"/>
    </row>
    <row r="4" spans="1:12" ht="53.1" customHeight="1" x14ac:dyDescent="0.2">
      <c r="A4" s="9" t="s">
        <v>350</v>
      </c>
      <c r="B4" s="9" t="s">
        <v>52</v>
      </c>
      <c r="C4" s="9" t="s">
        <v>53</v>
      </c>
      <c r="D4" s="9" t="s">
        <v>54</v>
      </c>
      <c r="E4" s="9" t="s">
        <v>55</v>
      </c>
      <c r="F4" s="9" t="s">
        <v>56</v>
      </c>
      <c r="G4" s="9" t="s">
        <v>57</v>
      </c>
      <c r="H4" s="9" t="s">
        <v>58</v>
      </c>
      <c r="I4" s="9" t="s">
        <v>59</v>
      </c>
      <c r="J4" s="9" t="s">
        <v>60</v>
      </c>
      <c r="K4" s="9" t="s">
        <v>61</v>
      </c>
    </row>
    <row r="5" spans="1:12" s="21" customFormat="1" x14ac:dyDescent="0.2">
      <c r="A5" s="1"/>
      <c r="B5" s="1"/>
      <c r="C5" s="1"/>
      <c r="D5" s="1"/>
      <c r="E5" s="1"/>
      <c r="F5" s="1"/>
      <c r="G5" s="1"/>
      <c r="H5" s="1"/>
      <c r="I5" s="1"/>
      <c r="J5" s="1"/>
      <c r="K5" s="1"/>
      <c r="L5" s="34"/>
    </row>
    <row r="6" spans="1:12" s="21" customFormat="1" x14ac:dyDescent="0.2">
      <c r="A6" s="1"/>
      <c r="B6" s="1"/>
      <c r="C6" s="1"/>
      <c r="D6" s="1"/>
      <c r="E6" s="1"/>
      <c r="F6" s="1"/>
      <c r="G6" s="1"/>
      <c r="H6" s="1"/>
      <c r="I6" s="1"/>
      <c r="J6" s="1"/>
      <c r="K6" s="1"/>
      <c r="L6" s="34"/>
    </row>
    <row r="7" spans="1:12" s="21" customFormat="1" x14ac:dyDescent="0.2">
      <c r="A7" s="1"/>
      <c r="B7" s="1"/>
      <c r="C7" s="1"/>
      <c r="D7" s="1"/>
      <c r="E7" s="1"/>
      <c r="F7" s="1"/>
      <c r="G7" s="1"/>
      <c r="H7" s="1"/>
      <c r="I7" s="1"/>
      <c r="J7" s="1"/>
      <c r="K7" s="1"/>
      <c r="L7" s="34"/>
    </row>
    <row r="8" spans="1:12" s="21" customFormat="1" x14ac:dyDescent="0.2">
      <c r="A8" s="1"/>
      <c r="B8" s="1"/>
      <c r="C8" s="1"/>
      <c r="D8" s="1"/>
      <c r="E8" s="1"/>
      <c r="F8" s="1"/>
      <c r="G8" s="1"/>
      <c r="H8" s="1"/>
      <c r="I8" s="1"/>
      <c r="J8" s="1"/>
      <c r="K8" s="1"/>
      <c r="L8" s="34"/>
    </row>
    <row r="9" spans="1:12" s="21" customFormat="1" x14ac:dyDescent="0.2">
      <c r="A9" s="1"/>
      <c r="B9" s="1"/>
      <c r="C9" s="1"/>
      <c r="D9" s="1"/>
      <c r="E9" s="1"/>
      <c r="F9" s="1"/>
      <c r="G9" s="1"/>
      <c r="H9" s="1"/>
      <c r="I9" s="1"/>
      <c r="J9" s="1"/>
      <c r="K9" s="1"/>
      <c r="L9" s="34"/>
    </row>
    <row r="10" spans="1:12" s="21" customFormat="1" x14ac:dyDescent="0.2">
      <c r="A10" s="1"/>
      <c r="B10" s="1"/>
      <c r="C10" s="1"/>
      <c r="D10" s="1"/>
      <c r="E10" s="1"/>
      <c r="F10" s="1"/>
      <c r="G10" s="1"/>
      <c r="H10" s="1"/>
      <c r="I10" s="1"/>
      <c r="J10" s="1"/>
      <c r="K10" s="1"/>
      <c r="L10" s="34"/>
    </row>
    <row r="11" spans="1:12" s="21" customFormat="1" x14ac:dyDescent="0.2">
      <c r="A11" s="1"/>
      <c r="B11" s="1"/>
      <c r="C11" s="1"/>
      <c r="D11" s="1"/>
      <c r="E11" s="1"/>
      <c r="F11" s="1"/>
      <c r="G11" s="1"/>
      <c r="H11" s="1"/>
      <c r="I11" s="1"/>
      <c r="J11" s="1"/>
      <c r="K11" s="1"/>
      <c r="L11" s="34"/>
    </row>
    <row r="12" spans="1:12" s="21" customFormat="1" x14ac:dyDescent="0.2">
      <c r="A12" s="1"/>
      <c r="B12" s="1"/>
      <c r="C12" s="1"/>
      <c r="D12" s="1"/>
      <c r="E12" s="1"/>
      <c r="F12" s="1"/>
      <c r="G12" s="1"/>
      <c r="H12" s="1"/>
      <c r="I12" s="1"/>
      <c r="J12" s="1"/>
      <c r="K12" s="1"/>
      <c r="L12" s="34"/>
    </row>
    <row r="13" spans="1:12" s="21" customFormat="1" x14ac:dyDescent="0.2">
      <c r="A13" s="1"/>
      <c r="B13" s="1"/>
      <c r="C13" s="1"/>
      <c r="D13" s="1"/>
      <c r="E13" s="1"/>
      <c r="F13" s="1"/>
      <c r="G13" s="1"/>
      <c r="H13" s="1"/>
      <c r="I13" s="1"/>
      <c r="J13" s="1"/>
      <c r="K13" s="1"/>
      <c r="L13" s="34"/>
    </row>
    <row r="14" spans="1:12" s="21" customFormat="1" x14ac:dyDescent="0.2">
      <c r="A14" s="1"/>
      <c r="B14" s="1"/>
      <c r="C14" s="1"/>
      <c r="D14" s="1"/>
      <c r="E14" s="1"/>
      <c r="F14" s="1"/>
      <c r="G14" s="1"/>
      <c r="H14" s="1"/>
      <c r="I14" s="1"/>
      <c r="J14" s="1"/>
      <c r="K14" s="1"/>
      <c r="L14" s="34"/>
    </row>
    <row r="15" spans="1:12" x14ac:dyDescent="0.2">
      <c r="A15" s="56" t="s">
        <v>746</v>
      </c>
      <c r="B15" s="56"/>
      <c r="C15" s="56"/>
      <c r="D15" s="56"/>
      <c r="E15" s="56"/>
      <c r="F15" s="56"/>
      <c r="G15" s="56"/>
      <c r="H15" s="56"/>
      <c r="I15" s="56"/>
      <c r="J15" s="56"/>
      <c r="K15" s="56"/>
    </row>
  </sheetData>
  <sheetProtection algorithmName="SHA-512" hashValue="9RzjOGhzeZIPNs1WTRXHA5xNOV0hMI37DROJoDindK+qeo7i3uFLfzeNsqWRUpEpexfkl0s9lcP/dsEv7wT+DQ==" saltValue="OqgO3EaA4Yu1NYl495ym5A==" spinCount="100000" sheet="1" objects="1" scenarios="1" formatRows="0" insertRows="0" deleteRows="0"/>
  <mergeCells count="3">
    <mergeCell ref="A15:K15"/>
    <mergeCell ref="A1:K1"/>
    <mergeCell ref="A2:K2"/>
  </mergeCells>
  <conditionalFormatting sqref="A5:A14">
    <cfRule type="expression" dxfId="38" priority="1">
      <formula>AND($A5&lt;&gt;"",COUNTIF(OFFSET(UnitListStart,1,0,UnitListCount,1),$A5)=0)</formula>
    </cfRule>
  </conditionalFormatting>
  <conditionalFormatting sqref="B5:B14">
    <cfRule type="expression" dxfId="37" priority="3">
      <formula>LEN(B5)&gt;15</formula>
    </cfRule>
  </conditionalFormatting>
  <dataValidations count="2">
    <dataValidation type="list" allowBlank="1" showErrorMessage="1" error="The selection is not valid" prompt="Select from the dropdown list" sqref="A5:A14" xr:uid="{5BFF90D1-7A22-4A4B-8999-F11B75C28F5F}">
      <formula1>OFFSET(UnitListStart,1,0,UnitListCount,1)</formula1>
    </dataValidation>
    <dataValidation type="textLength" operator="lessThanOrEqual" allowBlank="1" showErrorMessage="1" error="The response must be 15 characters or less" prompt="Enter the SOP Index No." sqref="B5:B14" xr:uid="{B19C7DB5-677D-40C0-99EA-A232C1F3615A}">
      <formula1>15</formula1>
    </dataValidation>
  </dataValidations>
  <hyperlinks>
    <hyperlink ref="A15" location="'Table of Contents'!A1" display="Go to the Table of Contents" xr:uid="{817BD140-31F8-4615-A04A-232952DD10E7}"/>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F492E1CF-F929-47C0-A302-C52991F9B12E}">
            <xm:f>AND(C5&lt;&gt;"",COUNTIF(OFFSET(Picklist_UAcodes!Y$10,1,0,Picklist_UAcodes!Y$4,1),C5)=0)</xm:f>
            <x14:dxf>
              <font>
                <b/>
                <i val="0"/>
              </font>
              <fill>
                <patternFill>
                  <bgColor rgb="FFEBB8B7"/>
                </patternFill>
              </fill>
            </x14:dxf>
          </x14:cfRule>
          <xm:sqref>C5:K14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E9D2359-94BE-4DD8-B24D-17B306DA3860}">
          <x14:formula1>
            <xm:f>OFFSET(Picklist_UAcodes!Y$10,1,0,Picklist_UAcodes!Y$4,1)</xm:f>
          </x14:formula1>
          <xm:sqref>C5:K14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00B79-3410-4ED5-B7CE-8F143CF90AAF}">
  <sheetPr codeName="Sheet14"/>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7" t="s">
        <v>817</v>
      </c>
      <c r="B1" s="57"/>
      <c r="C1" s="57"/>
      <c r="D1" s="57"/>
      <c r="E1" s="57"/>
      <c r="F1" s="57"/>
      <c r="G1" s="57"/>
      <c r="H1" s="57"/>
      <c r="I1" s="57"/>
      <c r="J1" s="57"/>
    </row>
    <row r="2" spans="1:11" ht="14.25" customHeight="1" x14ac:dyDescent="0.2">
      <c r="A2" s="57" t="s">
        <v>816</v>
      </c>
      <c r="B2" s="57"/>
      <c r="C2" s="57"/>
      <c r="D2" s="57"/>
      <c r="E2" s="57"/>
      <c r="F2" s="57"/>
      <c r="G2" s="57"/>
      <c r="H2" s="57"/>
      <c r="I2" s="57"/>
      <c r="J2" s="57"/>
    </row>
    <row r="4" spans="1:11" ht="51" customHeight="1" x14ac:dyDescent="0.2">
      <c r="A4" s="9" t="s">
        <v>350</v>
      </c>
      <c r="B4" s="9" t="s">
        <v>52</v>
      </c>
      <c r="C4" s="9" t="s">
        <v>62</v>
      </c>
      <c r="D4" s="9" t="s">
        <v>63</v>
      </c>
      <c r="E4" s="9" t="s">
        <v>64</v>
      </c>
      <c r="F4" s="9" t="s">
        <v>65</v>
      </c>
      <c r="G4" s="9" t="s">
        <v>66</v>
      </c>
      <c r="H4" s="9" t="s">
        <v>67</v>
      </c>
      <c r="I4" s="9" t="s">
        <v>68</v>
      </c>
      <c r="J4" s="9" t="s">
        <v>69</v>
      </c>
    </row>
    <row r="5" spans="1:11" s="21" customFormat="1" x14ac:dyDescent="0.2">
      <c r="A5" s="1"/>
      <c r="B5" s="1"/>
      <c r="C5" s="1"/>
      <c r="D5" s="1"/>
      <c r="E5" s="1"/>
      <c r="F5" s="1"/>
      <c r="G5" s="1"/>
      <c r="H5" s="1"/>
      <c r="I5" s="1"/>
      <c r="J5" s="1"/>
      <c r="K5" s="34"/>
    </row>
    <row r="6" spans="1:11" s="21" customFormat="1" x14ac:dyDescent="0.2">
      <c r="A6" s="1"/>
      <c r="B6" s="1"/>
      <c r="C6" s="1"/>
      <c r="D6" s="1"/>
      <c r="E6" s="1"/>
      <c r="F6" s="1"/>
      <c r="G6" s="1"/>
      <c r="H6" s="1"/>
      <c r="I6" s="1"/>
      <c r="J6" s="1"/>
      <c r="K6" s="34"/>
    </row>
    <row r="7" spans="1:11" s="21" customFormat="1" x14ac:dyDescent="0.2">
      <c r="A7" s="1"/>
      <c r="B7" s="1"/>
      <c r="C7" s="1"/>
      <c r="D7" s="1"/>
      <c r="E7" s="1"/>
      <c r="F7" s="1"/>
      <c r="G7" s="1"/>
      <c r="H7" s="1"/>
      <c r="I7" s="1"/>
      <c r="J7" s="1"/>
      <c r="K7" s="34"/>
    </row>
    <row r="8" spans="1:11" s="21" customFormat="1" x14ac:dyDescent="0.2">
      <c r="A8" s="1"/>
      <c r="B8" s="1"/>
      <c r="C8" s="1"/>
      <c r="D8" s="1"/>
      <c r="E8" s="1"/>
      <c r="F8" s="1"/>
      <c r="G8" s="1"/>
      <c r="H8" s="1"/>
      <c r="I8" s="1"/>
      <c r="J8" s="1"/>
      <c r="K8" s="34"/>
    </row>
    <row r="9" spans="1:11" s="21" customFormat="1" x14ac:dyDescent="0.2">
      <c r="A9" s="1"/>
      <c r="B9" s="1"/>
      <c r="C9" s="1"/>
      <c r="D9" s="1"/>
      <c r="E9" s="1"/>
      <c r="F9" s="1"/>
      <c r="G9" s="1"/>
      <c r="H9" s="1"/>
      <c r="I9" s="1"/>
      <c r="J9" s="1"/>
      <c r="K9" s="34"/>
    </row>
    <row r="10" spans="1:11" s="21" customFormat="1" x14ac:dyDescent="0.2">
      <c r="A10" s="1"/>
      <c r="B10" s="1"/>
      <c r="C10" s="1"/>
      <c r="D10" s="1"/>
      <c r="E10" s="1"/>
      <c r="F10" s="1"/>
      <c r="G10" s="1"/>
      <c r="H10" s="1"/>
      <c r="I10" s="1"/>
      <c r="J10" s="1"/>
      <c r="K10" s="34"/>
    </row>
    <row r="11" spans="1:11" s="21" customFormat="1" x14ac:dyDescent="0.2">
      <c r="A11" s="1"/>
      <c r="B11" s="1"/>
      <c r="C11" s="1"/>
      <c r="D11" s="1"/>
      <c r="E11" s="1"/>
      <c r="F11" s="1"/>
      <c r="G11" s="1"/>
      <c r="H11" s="1"/>
      <c r="I11" s="1"/>
      <c r="J11" s="1"/>
      <c r="K11" s="34"/>
    </row>
    <row r="12" spans="1:11" s="21" customFormat="1" x14ac:dyDescent="0.2">
      <c r="A12" s="1"/>
      <c r="B12" s="1"/>
      <c r="C12" s="1"/>
      <c r="D12" s="1"/>
      <c r="E12" s="1"/>
      <c r="F12" s="1"/>
      <c r="G12" s="1"/>
      <c r="H12" s="1"/>
      <c r="I12" s="1"/>
      <c r="J12" s="1"/>
      <c r="K12" s="34"/>
    </row>
    <row r="13" spans="1:11" s="21" customFormat="1" x14ac:dyDescent="0.2">
      <c r="A13" s="1"/>
      <c r="B13" s="1"/>
      <c r="C13" s="1"/>
      <c r="D13" s="1"/>
      <c r="E13" s="1"/>
      <c r="F13" s="1"/>
      <c r="G13" s="1"/>
      <c r="H13" s="1"/>
      <c r="I13" s="1"/>
      <c r="J13" s="1"/>
      <c r="K13" s="34"/>
    </row>
    <row r="14" spans="1:11" s="21" customFormat="1" x14ac:dyDescent="0.2">
      <c r="A14" s="1"/>
      <c r="B14" s="1"/>
      <c r="C14" s="1"/>
      <c r="D14" s="1"/>
      <c r="E14" s="1"/>
      <c r="F14" s="1"/>
      <c r="G14" s="1"/>
      <c r="H14" s="1"/>
      <c r="I14" s="1"/>
      <c r="J14" s="1"/>
      <c r="K14" s="34"/>
    </row>
    <row r="15" spans="1:11" x14ac:dyDescent="0.2">
      <c r="A15" s="56" t="s">
        <v>746</v>
      </c>
      <c r="B15" s="56"/>
      <c r="C15" s="56"/>
      <c r="D15" s="56"/>
      <c r="E15" s="56"/>
      <c r="F15" s="56"/>
      <c r="G15" s="56"/>
      <c r="H15" s="56"/>
      <c r="I15" s="56"/>
      <c r="J15" s="56"/>
    </row>
  </sheetData>
  <sheetProtection algorithmName="SHA-512" hashValue="Owz9NFJwzGXFerhfKLiLaztMo02edBobcYbvf9CrGiHXqys7xVOGxeXZFqbsW+UmRFsAu2UVv64ywXsYFNO6Ww==" saltValue="ZSxxxKiOUYHDCo+RDSeyaQ==" spinCount="100000" sheet="1" objects="1" scenarios="1" formatRows="0" insertRows="0" deleteRows="0"/>
  <mergeCells count="3">
    <mergeCell ref="A15:J15"/>
    <mergeCell ref="A1:J1"/>
    <mergeCell ref="A2:J2"/>
  </mergeCells>
  <conditionalFormatting sqref="A5:A14">
    <cfRule type="expression" dxfId="35" priority="1">
      <formula>AND($A5&lt;&gt;"",COUNTIF(OFFSET(UnitListStart,1,0,UnitListCount,1),$A5)=0)</formula>
    </cfRule>
  </conditionalFormatting>
  <conditionalFormatting sqref="B5:B14">
    <cfRule type="expression" dxfId="34" priority="3">
      <formula>LEN(B5)&gt;15</formula>
    </cfRule>
  </conditionalFormatting>
  <dataValidations count="2">
    <dataValidation type="list" allowBlank="1" showErrorMessage="1" error="The selection is not valid" prompt="Select from the dropdown list" sqref="A5:A14" xr:uid="{256AC970-2892-45BF-B097-47833FEFBDC1}">
      <formula1>OFFSET(UnitListStart,1,0,UnitListCount,1)</formula1>
    </dataValidation>
    <dataValidation type="textLength" operator="lessThanOrEqual" allowBlank="1" showErrorMessage="1" error="The response must be 15 characters or less" prompt="Enter the SOP Index No." sqref="B5:B14" xr:uid="{8287AA67-5199-4B0F-A2C8-E31923A444EE}">
      <formula1>15</formula1>
    </dataValidation>
  </dataValidations>
  <hyperlinks>
    <hyperlink ref="A15" location="'Table of Contents'!A1" display="Go to the Table of Contents" xr:uid="{8FEDBB08-BDDB-4BDC-9BD7-E6E920591D3B}"/>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A4F52EA0-9563-4103-B2B8-5ECA6FBFF4BD}">
            <xm:f>AND(C5&lt;&gt;"",COUNTIF(OFFSET(Picklist_UAcodes!AI$10,1,0,Picklist_UAcodes!AI$4,1),C5)=0)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7097237-FE4E-4EBA-BB8E-5D85FDFF2258}">
          <x14:formula1>
            <xm:f>OFFSET(Picklist_UAcodes!AI$10,1,0,Picklist_UAcodes!AI$4,1)</xm:f>
          </x14:formula1>
          <xm:sqref>C5:J14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5DF5E-EAD0-4075-B90E-C3AA342044CE}">
  <sheetPr codeName="Sheet15"/>
  <dimension ref="A1:I15"/>
  <sheetViews>
    <sheetView showGridLines="0" zoomScaleNormal="100" workbookViewId="0">
      <selection activeCell="C6" sqref="C6"/>
    </sheetView>
  </sheetViews>
  <sheetFormatPr defaultColWidth="0" defaultRowHeight="12.75" x14ac:dyDescent="0.2"/>
  <cols>
    <col min="1" max="2" width="15.83203125" customWidth="1"/>
    <col min="3" max="8" width="18.5" customWidth="1"/>
    <col min="9" max="9" width="5.83203125" customWidth="1"/>
  </cols>
  <sheetData>
    <row r="1" spans="1:9" ht="14.25" x14ac:dyDescent="0.2">
      <c r="A1" s="57" t="s">
        <v>818</v>
      </c>
      <c r="B1" s="57"/>
      <c r="C1" s="57"/>
      <c r="D1" s="57"/>
      <c r="E1" s="57"/>
      <c r="F1" s="57"/>
      <c r="G1" s="57"/>
      <c r="H1" s="57"/>
    </row>
    <row r="2" spans="1:9" ht="14.25" customHeight="1" x14ac:dyDescent="0.2">
      <c r="A2" s="57" t="s">
        <v>819</v>
      </c>
      <c r="B2" s="57"/>
      <c r="C2" s="57"/>
      <c r="D2" s="57"/>
      <c r="E2" s="57"/>
      <c r="F2" s="57"/>
      <c r="G2" s="57"/>
      <c r="H2" s="57"/>
    </row>
    <row r="4" spans="1:9" ht="51" customHeight="1" x14ac:dyDescent="0.2">
      <c r="A4" s="9" t="s">
        <v>350</v>
      </c>
      <c r="B4" s="9" t="s">
        <v>32</v>
      </c>
      <c r="C4" s="9" t="s">
        <v>70</v>
      </c>
      <c r="D4" s="9" t="s">
        <v>71</v>
      </c>
      <c r="E4" s="9" t="s">
        <v>72</v>
      </c>
      <c r="F4" s="9" t="s">
        <v>73</v>
      </c>
      <c r="G4" s="9" t="s">
        <v>74</v>
      </c>
      <c r="H4" s="9" t="s">
        <v>75</v>
      </c>
    </row>
    <row r="5" spans="1:9" s="21" customFormat="1" x14ac:dyDescent="0.2">
      <c r="A5" s="1"/>
      <c r="B5" s="1"/>
      <c r="C5" s="1"/>
      <c r="D5" s="1"/>
      <c r="E5" s="1"/>
      <c r="F5" s="1"/>
      <c r="G5" s="1"/>
      <c r="H5" s="1"/>
      <c r="I5" s="34"/>
    </row>
    <row r="6" spans="1:9" s="21" customFormat="1" x14ac:dyDescent="0.2">
      <c r="A6" s="1"/>
      <c r="B6" s="1"/>
      <c r="C6" s="1"/>
      <c r="D6" s="1"/>
      <c r="E6" s="1"/>
      <c r="F6" s="1"/>
      <c r="G6" s="1"/>
      <c r="H6" s="1"/>
      <c r="I6" s="34"/>
    </row>
    <row r="7" spans="1:9" s="21" customFormat="1" x14ac:dyDescent="0.2">
      <c r="A7" s="1"/>
      <c r="B7" s="1"/>
      <c r="C7" s="1"/>
      <c r="D7" s="1"/>
      <c r="E7" s="1"/>
      <c r="F7" s="1"/>
      <c r="G7" s="1"/>
      <c r="H7" s="1"/>
      <c r="I7" s="34"/>
    </row>
    <row r="8" spans="1:9" s="21" customFormat="1" x14ac:dyDescent="0.2">
      <c r="A8" s="1"/>
      <c r="B8" s="1"/>
      <c r="C8" s="1"/>
      <c r="D8" s="1"/>
      <c r="E8" s="1"/>
      <c r="F8" s="1"/>
      <c r="G8" s="1"/>
      <c r="H8" s="1"/>
      <c r="I8" s="34"/>
    </row>
    <row r="9" spans="1:9" s="21" customFormat="1" x14ac:dyDescent="0.2">
      <c r="A9" s="1"/>
      <c r="B9" s="1"/>
      <c r="C9" s="1"/>
      <c r="D9" s="1"/>
      <c r="E9" s="1"/>
      <c r="F9" s="1"/>
      <c r="G9" s="1"/>
      <c r="H9" s="1"/>
      <c r="I9" s="34"/>
    </row>
    <row r="10" spans="1:9" s="21" customFormat="1" x14ac:dyDescent="0.2">
      <c r="A10" s="1"/>
      <c r="B10" s="1"/>
      <c r="C10" s="1"/>
      <c r="D10" s="1"/>
      <c r="E10" s="1"/>
      <c r="F10" s="1"/>
      <c r="G10" s="1"/>
      <c r="H10" s="1"/>
      <c r="I10" s="34"/>
    </row>
    <row r="11" spans="1:9" s="21" customFormat="1" x14ac:dyDescent="0.2">
      <c r="A11" s="1"/>
      <c r="B11" s="1"/>
      <c r="C11" s="1"/>
      <c r="D11" s="1"/>
      <c r="E11" s="1"/>
      <c r="F11" s="1"/>
      <c r="G11" s="1"/>
      <c r="H11" s="1"/>
      <c r="I11" s="34"/>
    </row>
    <row r="12" spans="1:9" s="21" customFormat="1" x14ac:dyDescent="0.2">
      <c r="A12" s="1"/>
      <c r="B12" s="1"/>
      <c r="C12" s="1"/>
      <c r="D12" s="1"/>
      <c r="E12" s="1"/>
      <c r="F12" s="1"/>
      <c r="G12" s="1"/>
      <c r="H12" s="1"/>
      <c r="I12" s="34"/>
    </row>
    <row r="13" spans="1:9" s="21" customFormat="1" x14ac:dyDescent="0.2">
      <c r="A13" s="1"/>
      <c r="B13" s="1"/>
      <c r="C13" s="1"/>
      <c r="D13" s="1"/>
      <c r="E13" s="1"/>
      <c r="F13" s="1"/>
      <c r="G13" s="1"/>
      <c r="H13" s="1"/>
      <c r="I13" s="34"/>
    </row>
    <row r="14" spans="1:9" s="21" customFormat="1" x14ac:dyDescent="0.2">
      <c r="A14" s="1"/>
      <c r="B14" s="1"/>
      <c r="C14" s="1"/>
      <c r="D14" s="1"/>
      <c r="E14" s="1"/>
      <c r="F14" s="1"/>
      <c r="G14" s="1"/>
      <c r="H14" s="1"/>
      <c r="I14" s="34"/>
    </row>
    <row r="15" spans="1:9" x14ac:dyDescent="0.2">
      <c r="A15" s="56" t="s">
        <v>746</v>
      </c>
      <c r="B15" s="56"/>
      <c r="C15" s="56"/>
      <c r="D15" s="56"/>
      <c r="E15" s="56"/>
      <c r="F15" s="56"/>
      <c r="G15" s="56"/>
      <c r="H15" s="56"/>
    </row>
  </sheetData>
  <sheetProtection algorithmName="SHA-512" hashValue="3ZTakSHUk9Ksclnc4UPmvQYlKkjAZBqRxTIWoD+ATXzOUkEN/Ra/gaDvjbhlpGU9+4iUr8EZ4RKWlvXCgmWdFw==" saltValue="5aESyTI2beWc6ADzrrkeGA==" spinCount="100000" sheet="1" objects="1" scenarios="1" formatRows="0" insertRows="0" deleteRows="0"/>
  <mergeCells count="3">
    <mergeCell ref="A15:H15"/>
    <mergeCell ref="A1:H1"/>
    <mergeCell ref="A2:H2"/>
  </mergeCells>
  <conditionalFormatting sqref="A5:A14">
    <cfRule type="expression" dxfId="32" priority="1">
      <formula>AND($A5&lt;&gt;"",COUNTIF(OFFSET(UnitListStart,1,0,UnitListCount,1),$A5)=0)</formula>
    </cfRule>
  </conditionalFormatting>
  <conditionalFormatting sqref="B5:B14">
    <cfRule type="expression" dxfId="31" priority="3">
      <formula>LEN(B5)&gt;15</formula>
    </cfRule>
  </conditionalFormatting>
  <dataValidations count="2">
    <dataValidation type="list" allowBlank="1" showErrorMessage="1" error="The selection is not valid" prompt="Select from the dropdown list" sqref="A5:A14" xr:uid="{0C290B06-CA72-435C-84D1-743B1DDA4118}">
      <formula1>OFFSET(UnitListStart,1,0,UnitListCount,1)</formula1>
    </dataValidation>
    <dataValidation type="textLength" operator="lessThanOrEqual" allowBlank="1" showErrorMessage="1" error="The response must be 15 characters or less" prompt="Enter the SOP/GOP Index No." sqref="B5:B14" xr:uid="{CFEB95AE-3893-47DB-A3CF-CD347D3FAF81}">
      <formula1>15</formula1>
    </dataValidation>
  </dataValidations>
  <hyperlinks>
    <hyperlink ref="A15" location="'Table of Contents'!A1" display="Go to the Table of Contents" xr:uid="{626517EE-75A9-4D0D-A9E5-ACA6B570A05A}"/>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0" id="{5675F13C-E90D-461C-98CC-C8701EF83EED}">
            <xm:f>AND(C5&lt;&gt;"",COUNTIF(OFFSET(Picklist_UAcodes!AR$10,1,0,Picklist_UAcodes!AR$4,1),C5)=0)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238330F-DEBB-44E9-BD11-802474ECC01C}">
          <x14:formula1>
            <xm:f>OFFSET(Picklist_UAcodes!AR$10,1,0,Picklist_UAcodes!AR$4,1)</xm:f>
          </x14:formula1>
          <xm:sqref>C5:H14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E36C0-861E-4C88-AE35-4532835F1A8A}">
  <sheetPr codeName="Sheet16"/>
  <dimension ref="A1:H15"/>
  <sheetViews>
    <sheetView showGridLines="0" zoomScaleNormal="100" workbookViewId="0">
      <selection activeCell="G17" sqref="G17"/>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7" t="s">
        <v>820</v>
      </c>
      <c r="B1" s="57"/>
      <c r="C1" s="57"/>
      <c r="D1" s="57"/>
      <c r="E1" s="57"/>
      <c r="F1" s="57"/>
      <c r="G1" s="57"/>
    </row>
    <row r="2" spans="1:8" ht="14.25" customHeight="1" x14ac:dyDescent="0.2">
      <c r="A2" s="57" t="s">
        <v>819</v>
      </c>
      <c r="B2" s="57"/>
      <c r="C2" s="57"/>
      <c r="D2" s="57"/>
      <c r="E2" s="57"/>
      <c r="F2" s="57"/>
      <c r="G2" s="57"/>
    </row>
    <row r="4" spans="1:8" ht="51" customHeight="1" x14ac:dyDescent="0.2">
      <c r="A4" s="9" t="s">
        <v>350</v>
      </c>
      <c r="B4" s="9" t="s">
        <v>32</v>
      </c>
      <c r="C4" s="9" t="s">
        <v>76</v>
      </c>
      <c r="D4" s="9" t="s">
        <v>77</v>
      </c>
      <c r="E4" s="9" t="s">
        <v>78</v>
      </c>
      <c r="F4" s="9" t="s">
        <v>79</v>
      </c>
      <c r="G4" s="9" t="s">
        <v>80</v>
      </c>
    </row>
    <row r="5" spans="1:8" s="21" customFormat="1" x14ac:dyDescent="0.2">
      <c r="A5" s="1"/>
      <c r="B5" s="1"/>
      <c r="C5" s="1"/>
      <c r="D5" s="1"/>
      <c r="E5" s="1"/>
      <c r="F5" s="1"/>
      <c r="G5" s="1"/>
      <c r="H5" s="34"/>
    </row>
    <row r="6" spans="1:8" s="21" customFormat="1" x14ac:dyDescent="0.2">
      <c r="A6" s="1"/>
      <c r="B6" s="1"/>
      <c r="C6" s="1"/>
      <c r="D6" s="1"/>
      <c r="E6" s="1"/>
      <c r="F6" s="1"/>
      <c r="G6" s="1"/>
      <c r="H6" s="34"/>
    </row>
    <row r="7" spans="1:8" s="21" customFormat="1" x14ac:dyDescent="0.2">
      <c r="A7" s="1"/>
      <c r="B7" s="1"/>
      <c r="C7" s="1"/>
      <c r="D7" s="1"/>
      <c r="E7" s="1"/>
      <c r="F7" s="1"/>
      <c r="G7" s="1"/>
      <c r="H7" s="34"/>
    </row>
    <row r="8" spans="1:8" s="21" customFormat="1" x14ac:dyDescent="0.2">
      <c r="A8" s="1"/>
      <c r="B8" s="1"/>
      <c r="C8" s="1"/>
      <c r="D8" s="1"/>
      <c r="E8" s="1"/>
      <c r="F8" s="1"/>
      <c r="G8" s="1"/>
      <c r="H8" s="34"/>
    </row>
    <row r="9" spans="1:8" s="21" customFormat="1" x14ac:dyDescent="0.2">
      <c r="A9" s="1"/>
      <c r="B9" s="1"/>
      <c r="C9" s="1"/>
      <c r="D9" s="1"/>
      <c r="E9" s="1"/>
      <c r="F9" s="1"/>
      <c r="G9" s="1"/>
      <c r="H9" s="34"/>
    </row>
    <row r="10" spans="1:8" s="21" customFormat="1" x14ac:dyDescent="0.2">
      <c r="A10" s="1"/>
      <c r="B10" s="1"/>
      <c r="C10" s="1"/>
      <c r="D10" s="1"/>
      <c r="E10" s="1"/>
      <c r="F10" s="1"/>
      <c r="G10" s="1"/>
      <c r="H10" s="34"/>
    </row>
    <row r="11" spans="1:8" s="21" customFormat="1" x14ac:dyDescent="0.2">
      <c r="A11" s="1"/>
      <c r="B11" s="1"/>
      <c r="C11" s="1"/>
      <c r="D11" s="1"/>
      <c r="E11" s="1"/>
      <c r="F11" s="1"/>
      <c r="G11" s="1"/>
      <c r="H11" s="34"/>
    </row>
    <row r="12" spans="1:8" s="21" customFormat="1" x14ac:dyDescent="0.2">
      <c r="A12" s="1"/>
      <c r="B12" s="1"/>
      <c r="C12" s="1"/>
      <c r="D12" s="1"/>
      <c r="E12" s="1"/>
      <c r="F12" s="1"/>
      <c r="G12" s="1"/>
      <c r="H12" s="34"/>
    </row>
    <row r="13" spans="1:8" s="21" customFormat="1" x14ac:dyDescent="0.2">
      <c r="A13" s="1"/>
      <c r="B13" s="1"/>
      <c r="C13" s="1"/>
      <c r="D13" s="1"/>
      <c r="E13" s="1"/>
      <c r="F13" s="1"/>
      <c r="G13" s="1"/>
      <c r="H13" s="34"/>
    </row>
    <row r="14" spans="1:8" s="21" customFormat="1" x14ac:dyDescent="0.2">
      <c r="A14" s="1"/>
      <c r="B14" s="1"/>
      <c r="C14" s="1"/>
      <c r="D14" s="1"/>
      <c r="E14" s="1"/>
      <c r="F14" s="1"/>
      <c r="G14" s="1"/>
      <c r="H14" s="34"/>
    </row>
    <row r="15" spans="1:8" x14ac:dyDescent="0.2">
      <c r="A15" s="56" t="s">
        <v>746</v>
      </c>
      <c r="B15" s="56"/>
      <c r="C15" s="56"/>
      <c r="D15" s="56"/>
      <c r="E15" s="56"/>
      <c r="F15" s="56"/>
      <c r="G15" s="56"/>
    </row>
  </sheetData>
  <sheetProtection algorithmName="SHA-512" hashValue="LfSeDmA2Fv8+CZYUYZLLj1UBbrrOGGacvP6qKnhRlFk6kQ7seAFFRZupm+CVof2aLMFNPvROkst4K0mLPwKzkQ==" saltValue="pdwnm9EuYxgCD7rHXVGe7Q==" spinCount="100000" sheet="1" objects="1" scenarios="1" formatRows="0" insertRows="0" deleteRows="0"/>
  <mergeCells count="3">
    <mergeCell ref="A15:G15"/>
    <mergeCell ref="A1:G1"/>
    <mergeCell ref="A2:G2"/>
  </mergeCells>
  <conditionalFormatting sqref="A5:A14">
    <cfRule type="expression" dxfId="29" priority="1">
      <formula>AND($A5&lt;&gt;"",COUNTIF(OFFSET(UnitListStart,1,0,UnitListCount,1),$A5)=0)</formula>
    </cfRule>
  </conditionalFormatting>
  <conditionalFormatting sqref="B5:B14">
    <cfRule type="expression" dxfId="28" priority="3">
      <formula>LEN(B5)&gt;15</formula>
    </cfRule>
  </conditionalFormatting>
  <dataValidations count="2">
    <dataValidation type="list" allowBlank="1" showErrorMessage="1" error="The selection is not valid" prompt="Select from the dropdown list" sqref="A5:A14" xr:uid="{F22D6D35-A5D8-47BB-A718-C846C64A874B}">
      <formula1>OFFSET(UnitListStart,1,0,UnitListCount,1)</formula1>
    </dataValidation>
    <dataValidation type="textLength" operator="lessThanOrEqual" allowBlank="1" showErrorMessage="1" error="The response must be 15 characters or less" prompt="Enter the SOP Index No." sqref="B5:B14" xr:uid="{D15F7635-0B88-4D26-9E70-060583BBF85D}">
      <formula1>15</formula1>
    </dataValidation>
  </dataValidations>
  <hyperlinks>
    <hyperlink ref="A15" location="'Table of Contents'!A1" display="Go to the Table of Contents" xr:uid="{D2982E00-A2C6-401C-A14F-86ACE15F6509}"/>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1" id="{AFA6B3FE-2923-4CC1-BB11-62A666E7574F}">
            <xm:f>AND(C5&lt;&gt;"",COUNTIF(OFFSET(Picklist_UAcodes!AY$10,1,0,Picklist_UAcodes!AY$4,1),C5)=0)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FF50C39-BC23-473B-BF88-0CA672F39C64}">
          <x14:formula1>
            <xm:f>OFFSET(Picklist_UAcodes!AY$10,1,0,Picklist_UAcodes!AY$4,1)</xm:f>
          </x14:formula1>
          <xm:sqref>C5:G14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07138-1DA1-4CA6-975A-ACC30BB8F6A5}">
  <sheetPr codeName="Sheet17"/>
  <dimension ref="A1:H15"/>
  <sheetViews>
    <sheetView showGridLines="0" zoomScaleNormal="100" workbookViewId="0">
      <selection activeCell="C7" sqref="C7"/>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7" t="s">
        <v>821</v>
      </c>
      <c r="B1" s="57"/>
      <c r="C1" s="57"/>
      <c r="D1" s="57"/>
      <c r="E1" s="57"/>
      <c r="F1" s="57"/>
      <c r="G1" s="57"/>
    </row>
    <row r="2" spans="1:8" ht="14.25" customHeight="1" x14ac:dyDescent="0.2">
      <c r="A2" s="57" t="s">
        <v>819</v>
      </c>
      <c r="B2" s="57"/>
      <c r="C2" s="57"/>
      <c r="D2" s="57"/>
      <c r="E2" s="57"/>
      <c r="F2" s="57"/>
      <c r="G2" s="57"/>
    </row>
    <row r="4" spans="1:8" ht="51" customHeight="1" x14ac:dyDescent="0.2">
      <c r="A4" s="9" t="s">
        <v>350</v>
      </c>
      <c r="B4" s="9" t="s">
        <v>32</v>
      </c>
      <c r="C4" s="9" t="s">
        <v>81</v>
      </c>
      <c r="D4" s="9" t="s">
        <v>65</v>
      </c>
      <c r="E4" s="9" t="s">
        <v>66</v>
      </c>
      <c r="F4" s="9" t="s">
        <v>68</v>
      </c>
      <c r="G4" s="9" t="s">
        <v>82</v>
      </c>
    </row>
    <row r="5" spans="1:8" s="21" customFormat="1" x14ac:dyDescent="0.2">
      <c r="A5" s="1"/>
      <c r="B5" s="1"/>
      <c r="C5" s="1"/>
      <c r="D5" s="1"/>
      <c r="E5" s="1"/>
      <c r="F5" s="1"/>
      <c r="G5" s="1"/>
      <c r="H5" s="34"/>
    </row>
    <row r="6" spans="1:8" s="21" customFormat="1" x14ac:dyDescent="0.2">
      <c r="A6" s="1"/>
      <c r="B6" s="1"/>
      <c r="C6" s="1"/>
      <c r="D6" s="1"/>
      <c r="E6" s="1"/>
      <c r="F6" s="1"/>
      <c r="G6" s="1"/>
      <c r="H6" s="34"/>
    </row>
    <row r="7" spans="1:8" s="21" customFormat="1" x14ac:dyDescent="0.2">
      <c r="A7" s="1"/>
      <c r="B7" s="1"/>
      <c r="C7" s="1"/>
      <c r="D7" s="1"/>
      <c r="E7" s="1"/>
      <c r="F7" s="1"/>
      <c r="G7" s="1"/>
      <c r="H7" s="34"/>
    </row>
    <row r="8" spans="1:8" s="21" customFormat="1" x14ac:dyDescent="0.2">
      <c r="A8" s="1"/>
      <c r="B8" s="1"/>
      <c r="C8" s="1"/>
      <c r="D8" s="1"/>
      <c r="E8" s="1"/>
      <c r="F8" s="1"/>
      <c r="G8" s="1"/>
      <c r="H8" s="34"/>
    </row>
    <row r="9" spans="1:8" s="21" customFormat="1" x14ac:dyDescent="0.2">
      <c r="A9" s="1"/>
      <c r="B9" s="1"/>
      <c r="C9" s="1"/>
      <c r="D9" s="1"/>
      <c r="E9" s="1"/>
      <c r="F9" s="1"/>
      <c r="G9" s="1"/>
      <c r="H9" s="34"/>
    </row>
    <row r="10" spans="1:8" s="21" customFormat="1" x14ac:dyDescent="0.2">
      <c r="A10" s="1"/>
      <c r="B10" s="1"/>
      <c r="C10" s="1"/>
      <c r="D10" s="1"/>
      <c r="E10" s="1"/>
      <c r="F10" s="1"/>
      <c r="G10" s="1"/>
      <c r="H10" s="34"/>
    </row>
    <row r="11" spans="1:8" s="21" customFormat="1" x14ac:dyDescent="0.2">
      <c r="A11" s="1"/>
      <c r="B11" s="1"/>
      <c r="C11" s="1"/>
      <c r="D11" s="1"/>
      <c r="E11" s="1"/>
      <c r="F11" s="1"/>
      <c r="G11" s="1"/>
      <c r="H11" s="34"/>
    </row>
    <row r="12" spans="1:8" s="21" customFormat="1" x14ac:dyDescent="0.2">
      <c r="A12" s="1"/>
      <c r="B12" s="1"/>
      <c r="C12" s="1"/>
      <c r="D12" s="1"/>
      <c r="E12" s="1"/>
      <c r="F12" s="1"/>
      <c r="G12" s="1"/>
      <c r="H12" s="34"/>
    </row>
    <row r="13" spans="1:8" s="21" customFormat="1" x14ac:dyDescent="0.2">
      <c r="A13" s="1"/>
      <c r="B13" s="1"/>
      <c r="C13" s="1"/>
      <c r="D13" s="1"/>
      <c r="E13" s="1"/>
      <c r="F13" s="1"/>
      <c r="G13" s="1"/>
      <c r="H13" s="34"/>
    </row>
    <row r="14" spans="1:8" s="21" customFormat="1" x14ac:dyDescent="0.2">
      <c r="A14" s="1"/>
      <c r="B14" s="1"/>
      <c r="C14" s="1"/>
      <c r="D14" s="1"/>
      <c r="E14" s="1"/>
      <c r="F14" s="1"/>
      <c r="G14" s="1"/>
      <c r="H14" s="34"/>
    </row>
    <row r="15" spans="1:8" x14ac:dyDescent="0.2">
      <c r="A15" s="56" t="s">
        <v>746</v>
      </c>
      <c r="B15" s="56"/>
      <c r="C15" s="56"/>
      <c r="D15" s="56"/>
      <c r="E15" s="56"/>
      <c r="F15" s="56"/>
      <c r="G15" s="56"/>
    </row>
  </sheetData>
  <sheetProtection algorithmName="SHA-512" hashValue="WDwqzTjYHQsilAX9qPZrpoJiyqcwiN7Qyo6o2dtT5cSOq5jD/Thak3pI2XQk2AFhcuccTH4oehFH2A/cgOaTGQ==" saltValue="gsZhX22AntKoYWiIg1HpSw==" spinCount="100000" sheet="1" objects="1" scenarios="1" formatRows="0" insertRows="0" deleteRows="0"/>
  <mergeCells count="3">
    <mergeCell ref="A15:G15"/>
    <mergeCell ref="A1:G1"/>
    <mergeCell ref="A2:G2"/>
  </mergeCells>
  <conditionalFormatting sqref="A5:A14">
    <cfRule type="expression" dxfId="26" priority="1">
      <formula>AND($A5&lt;&gt;"",COUNTIF(OFFSET(UnitListStart,1,0,UnitListCount,1),$A5)=0)</formula>
    </cfRule>
  </conditionalFormatting>
  <conditionalFormatting sqref="B5:B14">
    <cfRule type="expression" dxfId="25" priority="3">
      <formula>LEN(B5)&gt;15</formula>
    </cfRule>
  </conditionalFormatting>
  <dataValidations count="2">
    <dataValidation type="list" allowBlank="1" showErrorMessage="1" error="The selection is not valid" prompt="Select from the dropdown list" sqref="A5:A14" xr:uid="{2750A726-8A45-47D4-AA08-F10393F07DC3}">
      <formula1>OFFSET(UnitListStart,1,0,UnitListCount,1)</formula1>
    </dataValidation>
    <dataValidation type="textLength" operator="lessThanOrEqual" allowBlank="1" showErrorMessage="1" error="The response must be 15 characters or less" prompt="Enter the SOP Index No." sqref="B5:B14" xr:uid="{A4058B7C-9CE5-4BCF-BA63-EE9DB0AE9080}">
      <formula1>15</formula1>
    </dataValidation>
  </dataValidations>
  <hyperlinks>
    <hyperlink ref="A15" location="'Table of Contents'!A1" display="Go to the Table of Contents" xr:uid="{5702B225-E287-4E39-B849-E460A236394A}"/>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2" id="{54004E4D-3C48-445F-B728-D6E8A1727608}">
            <xm:f>AND(C5&lt;&gt;"",COUNTIF(OFFSET(Picklist_UAcodes!BE$10,1,0,Picklist_UAcodes!BE$4,1),C5)=0)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40ACC5F-258D-4000-BBC2-07E6549E97CF}">
          <x14:formula1>
            <xm:f>OFFSET(Picklist_UAcodes!BE$10,1,0,Picklist_UAcodes!BE$4,1)</xm:f>
          </x14:formula1>
          <xm:sqref>C5:G14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FBC1C-1566-479C-B5C4-A44DA20FA3B3}">
  <sheetPr codeName="Sheet18"/>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7" t="s">
        <v>822</v>
      </c>
      <c r="B1" s="57"/>
      <c r="C1" s="57"/>
      <c r="D1" s="57"/>
      <c r="E1" s="57"/>
      <c r="F1" s="57"/>
      <c r="G1" s="57"/>
      <c r="H1" s="57"/>
    </row>
    <row r="2" spans="1:9" ht="14.25" customHeight="1" x14ac:dyDescent="0.2">
      <c r="A2" s="57" t="s">
        <v>823</v>
      </c>
      <c r="B2" s="57"/>
      <c r="C2" s="57"/>
      <c r="D2" s="57"/>
      <c r="E2" s="57"/>
      <c r="F2" s="57"/>
      <c r="G2" s="57"/>
      <c r="H2" s="57"/>
    </row>
    <row r="4" spans="1:9" ht="51" customHeight="1" x14ac:dyDescent="0.2">
      <c r="A4" s="9" t="s">
        <v>350</v>
      </c>
      <c r="B4" s="9" t="s">
        <v>52</v>
      </c>
      <c r="C4" s="9" t="s">
        <v>53</v>
      </c>
      <c r="D4" s="9" t="s">
        <v>83</v>
      </c>
      <c r="E4" s="9" t="s">
        <v>84</v>
      </c>
      <c r="F4" s="9" t="s">
        <v>85</v>
      </c>
      <c r="G4" s="9" t="s">
        <v>86</v>
      </c>
      <c r="H4" s="9" t="s">
        <v>55</v>
      </c>
    </row>
    <row r="5" spans="1:9" s="21" customFormat="1" x14ac:dyDescent="0.2">
      <c r="A5" s="1"/>
      <c r="B5" s="1"/>
      <c r="C5" s="1"/>
      <c r="D5" s="1"/>
      <c r="E5" s="1"/>
      <c r="F5" s="1"/>
      <c r="G5" s="1"/>
      <c r="H5" s="1"/>
      <c r="I5" s="34"/>
    </row>
    <row r="6" spans="1:9" s="21" customFormat="1" x14ac:dyDescent="0.2">
      <c r="A6" s="1"/>
      <c r="B6" s="1"/>
      <c r="C6" s="1"/>
      <c r="D6" s="1"/>
      <c r="E6" s="1"/>
      <c r="F6" s="1"/>
      <c r="G6" s="1"/>
      <c r="H6" s="1"/>
      <c r="I6" s="34"/>
    </row>
    <row r="7" spans="1:9" s="21" customFormat="1" x14ac:dyDescent="0.2">
      <c r="A7" s="1"/>
      <c r="B7" s="1"/>
      <c r="C7" s="1"/>
      <c r="D7" s="1"/>
      <c r="E7" s="1"/>
      <c r="F7" s="1"/>
      <c r="G7" s="1"/>
      <c r="H7" s="1"/>
      <c r="I7" s="34"/>
    </row>
    <row r="8" spans="1:9" s="21" customFormat="1" x14ac:dyDescent="0.2">
      <c r="A8" s="1"/>
      <c r="B8" s="1"/>
      <c r="C8" s="1"/>
      <c r="D8" s="1"/>
      <c r="E8" s="1"/>
      <c r="F8" s="1"/>
      <c r="G8" s="1"/>
      <c r="H8" s="1"/>
      <c r="I8" s="34"/>
    </row>
    <row r="9" spans="1:9" s="21" customFormat="1" x14ac:dyDescent="0.2">
      <c r="A9" s="1"/>
      <c r="B9" s="1"/>
      <c r="C9" s="1"/>
      <c r="D9" s="1"/>
      <c r="E9" s="1"/>
      <c r="F9" s="1"/>
      <c r="G9" s="1"/>
      <c r="H9" s="1"/>
      <c r="I9" s="34"/>
    </row>
    <row r="10" spans="1:9" s="21" customFormat="1" x14ac:dyDescent="0.2">
      <c r="A10" s="1"/>
      <c r="B10" s="1"/>
      <c r="C10" s="1"/>
      <c r="D10" s="1"/>
      <c r="E10" s="1"/>
      <c r="F10" s="1"/>
      <c r="G10" s="1"/>
      <c r="H10" s="1"/>
      <c r="I10" s="34"/>
    </row>
    <row r="11" spans="1:9" s="21" customFormat="1" x14ac:dyDescent="0.2">
      <c r="A11" s="1"/>
      <c r="B11" s="1"/>
      <c r="C11" s="1"/>
      <c r="D11" s="1"/>
      <c r="E11" s="1"/>
      <c r="F11" s="1"/>
      <c r="G11" s="1"/>
      <c r="H11" s="1"/>
      <c r="I11" s="34"/>
    </row>
    <row r="12" spans="1:9" s="21" customFormat="1" x14ac:dyDescent="0.2">
      <c r="A12" s="1"/>
      <c r="B12" s="1"/>
      <c r="C12" s="1"/>
      <c r="D12" s="1"/>
      <c r="E12" s="1"/>
      <c r="F12" s="1"/>
      <c r="G12" s="1"/>
      <c r="H12" s="1"/>
      <c r="I12" s="34"/>
    </row>
    <row r="13" spans="1:9" s="21" customFormat="1" x14ac:dyDescent="0.2">
      <c r="A13" s="1"/>
      <c r="B13" s="1"/>
      <c r="C13" s="1"/>
      <c r="D13" s="1"/>
      <c r="E13" s="1"/>
      <c r="F13" s="1"/>
      <c r="G13" s="1"/>
      <c r="H13" s="1"/>
      <c r="I13" s="34"/>
    </row>
    <row r="14" spans="1:9" s="21" customFormat="1" x14ac:dyDescent="0.2">
      <c r="A14" s="1"/>
      <c r="B14" s="1"/>
      <c r="C14" s="1"/>
      <c r="D14" s="1"/>
      <c r="E14" s="1"/>
      <c r="F14" s="1"/>
      <c r="G14" s="1"/>
      <c r="H14" s="1"/>
      <c r="I14" s="34"/>
    </row>
    <row r="15" spans="1:9" x14ac:dyDescent="0.2">
      <c r="A15" s="56" t="s">
        <v>746</v>
      </c>
      <c r="B15" s="56"/>
      <c r="C15" s="56"/>
      <c r="D15" s="56"/>
      <c r="E15" s="56"/>
      <c r="F15" s="56"/>
      <c r="G15" s="56"/>
      <c r="H15" s="56"/>
    </row>
  </sheetData>
  <sheetProtection algorithmName="SHA-512" hashValue="7+QRzoW+odKtts0rq5Ico1ErJyts0X4bDkLzkj1MK+taU4+TQyIfMdRKMYkgBHEsz3dKzmRBKFBX7C/mfO5fnQ==" saltValue="w0G1Eg1eAP6AEsLCJD1SvQ==" spinCount="100000" sheet="1" objects="1" scenarios="1" formatRows="0" insertRows="0" deleteRows="0"/>
  <mergeCells count="3">
    <mergeCell ref="A15:H15"/>
    <mergeCell ref="A1:H1"/>
    <mergeCell ref="A2:H2"/>
  </mergeCells>
  <conditionalFormatting sqref="A5:A14">
    <cfRule type="expression" dxfId="23" priority="1">
      <formula>AND($A5&lt;&gt;"",COUNTIF(OFFSET(UnitListStart,1,0,UnitListCount,1),$A5)=0)</formula>
    </cfRule>
  </conditionalFormatting>
  <conditionalFormatting sqref="B5:B14">
    <cfRule type="expression" dxfId="22" priority="3">
      <formula>LEN(B5)&gt;15</formula>
    </cfRule>
  </conditionalFormatting>
  <dataValidations count="2">
    <dataValidation type="list" allowBlank="1" showErrorMessage="1" error="The selection is not valid" prompt="Select from the dropdown list" sqref="A5:A14" xr:uid="{62109E62-C687-4D5D-BC85-5141F1110350}">
      <formula1>OFFSET(UnitListStart,1,0,UnitListCount,1)</formula1>
    </dataValidation>
    <dataValidation type="textLength" operator="lessThanOrEqual" allowBlank="1" showErrorMessage="1" error="The response must be 15 characters or less" prompt="Enter the SOP Index No." sqref="B5:B14" xr:uid="{CC57804D-231B-431C-9055-29AC1FBA9E1D}">
      <formula1>15</formula1>
    </dataValidation>
  </dataValidations>
  <hyperlinks>
    <hyperlink ref="A15" location="'Table of Contents'!A1" display="Go to the Table of Contents" xr:uid="{D69D8747-BFAF-4147-8CFC-E1F83B9C84E2}"/>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3" id="{3A179C74-931D-47AF-A79A-0E7387EC2DF9}">
            <xm:f>AND(C5&lt;&gt;"",COUNTIF(OFFSET(Picklist_UAcodes!BK$10,1,0,Picklist_UAcodes!BK$4,1),C5)=0)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EA4FE94-F913-4051-96E5-DED9EA4E850D}">
          <x14:formula1>
            <xm:f>OFFSET(Picklist_UAcodes!BK$10,1,0,Picklist_UAcodes!BK$4,1)</xm:f>
          </x14:formula1>
          <xm:sqref>C5:H14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BE1FE-164E-4975-A48E-A70C34E3259B}">
  <sheetPr codeName="Sheet19"/>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7" t="s">
        <v>824</v>
      </c>
      <c r="B1" s="57"/>
      <c r="C1" s="57"/>
      <c r="D1" s="57"/>
      <c r="E1" s="57"/>
      <c r="F1" s="57"/>
      <c r="G1" s="57"/>
      <c r="H1" s="57"/>
    </row>
    <row r="2" spans="1:9" ht="14.25" customHeight="1" x14ac:dyDescent="0.2">
      <c r="A2" s="57" t="s">
        <v>823</v>
      </c>
      <c r="B2" s="57"/>
      <c r="C2" s="57"/>
      <c r="D2" s="57"/>
      <c r="E2" s="57"/>
      <c r="F2" s="57"/>
      <c r="G2" s="57"/>
      <c r="H2" s="57"/>
    </row>
    <row r="4" spans="1:9" ht="51" customHeight="1" x14ac:dyDescent="0.2">
      <c r="A4" s="9" t="s">
        <v>350</v>
      </c>
      <c r="B4" s="9" t="s">
        <v>52</v>
      </c>
      <c r="C4" s="9" t="s">
        <v>87</v>
      </c>
      <c r="D4" s="9" t="s">
        <v>60</v>
      </c>
      <c r="E4" s="9" t="s">
        <v>88</v>
      </c>
      <c r="F4" s="9" t="s">
        <v>67</v>
      </c>
      <c r="G4" s="9" t="s">
        <v>68</v>
      </c>
      <c r="H4" s="9" t="s">
        <v>89</v>
      </c>
    </row>
    <row r="5" spans="1:9" s="21" customFormat="1" x14ac:dyDescent="0.2">
      <c r="A5" s="1"/>
      <c r="B5" s="1"/>
      <c r="C5" s="1"/>
      <c r="D5" s="1"/>
      <c r="E5" s="1"/>
      <c r="F5" s="1"/>
      <c r="G5" s="1"/>
      <c r="H5" s="1"/>
      <c r="I5" s="34"/>
    </row>
    <row r="6" spans="1:9" s="21" customFormat="1" x14ac:dyDescent="0.2">
      <c r="A6" s="1"/>
      <c r="B6" s="1"/>
      <c r="C6" s="1"/>
      <c r="D6" s="1"/>
      <c r="E6" s="1"/>
      <c r="F6" s="1"/>
      <c r="G6" s="1"/>
      <c r="H6" s="1"/>
      <c r="I6" s="34"/>
    </row>
    <row r="7" spans="1:9" s="21" customFormat="1" x14ac:dyDescent="0.2">
      <c r="A7" s="1"/>
      <c r="B7" s="1"/>
      <c r="C7" s="1"/>
      <c r="D7" s="1"/>
      <c r="E7" s="1"/>
      <c r="F7" s="1"/>
      <c r="G7" s="1"/>
      <c r="H7" s="1"/>
      <c r="I7" s="34"/>
    </row>
    <row r="8" spans="1:9" s="21" customFormat="1" x14ac:dyDescent="0.2">
      <c r="A8" s="1"/>
      <c r="B8" s="1"/>
      <c r="C8" s="1"/>
      <c r="D8" s="1"/>
      <c r="E8" s="1"/>
      <c r="F8" s="1"/>
      <c r="G8" s="1"/>
      <c r="H8" s="1"/>
      <c r="I8" s="34"/>
    </row>
    <row r="9" spans="1:9" s="21" customFormat="1" x14ac:dyDescent="0.2">
      <c r="A9" s="1"/>
      <c r="B9" s="1"/>
      <c r="C9" s="1"/>
      <c r="D9" s="1"/>
      <c r="E9" s="1"/>
      <c r="F9" s="1"/>
      <c r="G9" s="1"/>
      <c r="H9" s="1"/>
      <c r="I9" s="34"/>
    </row>
    <row r="10" spans="1:9" s="21" customFormat="1" x14ac:dyDescent="0.2">
      <c r="A10" s="1"/>
      <c r="B10" s="1"/>
      <c r="C10" s="1"/>
      <c r="D10" s="1"/>
      <c r="E10" s="1"/>
      <c r="F10" s="1"/>
      <c r="G10" s="1"/>
      <c r="H10" s="1"/>
      <c r="I10" s="34"/>
    </row>
    <row r="11" spans="1:9" s="21" customFormat="1" x14ac:dyDescent="0.2">
      <c r="A11" s="1"/>
      <c r="B11" s="1"/>
      <c r="C11" s="1"/>
      <c r="D11" s="1"/>
      <c r="E11" s="1"/>
      <c r="F11" s="1"/>
      <c r="G11" s="1"/>
      <c r="H11" s="1"/>
      <c r="I11" s="34"/>
    </row>
    <row r="12" spans="1:9" s="21" customFormat="1" x14ac:dyDescent="0.2">
      <c r="A12" s="1"/>
      <c r="B12" s="1"/>
      <c r="C12" s="1"/>
      <c r="D12" s="1"/>
      <c r="E12" s="1"/>
      <c r="F12" s="1"/>
      <c r="G12" s="1"/>
      <c r="H12" s="1"/>
      <c r="I12" s="34"/>
    </row>
    <row r="13" spans="1:9" s="21" customFormat="1" x14ac:dyDescent="0.2">
      <c r="A13" s="1"/>
      <c r="B13" s="1"/>
      <c r="C13" s="1"/>
      <c r="D13" s="1"/>
      <c r="E13" s="1"/>
      <c r="F13" s="1"/>
      <c r="G13" s="1"/>
      <c r="H13" s="1"/>
      <c r="I13" s="34"/>
    </row>
    <row r="14" spans="1:9" s="21" customFormat="1" x14ac:dyDescent="0.2">
      <c r="A14" s="1"/>
      <c r="B14" s="1"/>
      <c r="C14" s="1"/>
      <c r="D14" s="1"/>
      <c r="E14" s="1"/>
      <c r="F14" s="1"/>
      <c r="G14" s="1"/>
      <c r="H14" s="1"/>
      <c r="I14" s="34"/>
    </row>
    <row r="15" spans="1:9" x14ac:dyDescent="0.2">
      <c r="A15" s="56" t="s">
        <v>746</v>
      </c>
      <c r="B15" s="56"/>
      <c r="C15" s="56"/>
      <c r="D15" s="56"/>
      <c r="E15" s="56"/>
      <c r="F15" s="56"/>
      <c r="G15" s="56"/>
      <c r="H15" s="56"/>
    </row>
  </sheetData>
  <sheetProtection algorithmName="SHA-512" hashValue="f4NwZLcZgOZAwOnp2MeZdxIscuMRjz8QhewYtkD5mUv145O4dy49ixFFl+QNjJgdVu+dPJ6TP4Vl0YuQQ9hLRA==" saltValue="RHgBGGwz7UWX4p4aVz0iNw==" spinCount="100000" sheet="1" objects="1" scenarios="1" formatRows="0" insertRows="0" deleteRows="0"/>
  <mergeCells count="3">
    <mergeCell ref="A15:H15"/>
    <mergeCell ref="A1:H1"/>
    <mergeCell ref="A2:H2"/>
  </mergeCells>
  <conditionalFormatting sqref="A5:A14">
    <cfRule type="expression" dxfId="20" priority="1">
      <formula>AND($A5&lt;&gt;"",COUNTIF(OFFSET(UnitListStart,1,0,UnitListCount,1),$A5)=0)</formula>
    </cfRule>
  </conditionalFormatting>
  <conditionalFormatting sqref="B5:B14">
    <cfRule type="expression" dxfId="19" priority="3">
      <formula>LEN(B5)&gt;15</formula>
    </cfRule>
  </conditionalFormatting>
  <dataValidations count="2">
    <dataValidation type="list" allowBlank="1" showErrorMessage="1" error="The selection is not valid" prompt="Select from the dropdown list" sqref="A5:A14" xr:uid="{45F2BDAA-47FE-4F2B-993E-7B58864CAE49}">
      <formula1>OFFSET(UnitListStart,1,0,UnitListCount,1)</formula1>
    </dataValidation>
    <dataValidation type="textLength" operator="lessThanOrEqual" allowBlank="1" showErrorMessage="1" error="The response must be 15 characters or less" prompt="Enter the SOP Index No." sqref="B5:B14" xr:uid="{BF6EF295-CFE8-4F67-A995-EE3F6067106F}">
      <formula1>15</formula1>
    </dataValidation>
  </dataValidations>
  <hyperlinks>
    <hyperlink ref="A15" location="'Table of Contents'!A1" display="Go to the Table of Contents" xr:uid="{CB2CA6D6-93B1-40B3-982E-5392038DB3B5}"/>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4" id="{D633FA73-2028-49DC-A4B5-77685B7CA771}">
            <xm:f>AND(C5&lt;&gt;"",COUNTIF(OFFSET(Picklist_UAcodes!BR$10,1,0,Picklist_UAcodes!BR$4,1),C5)=0)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75C2442-E012-4364-A548-1AE84B7403F0}">
          <x14:formula1>
            <xm:f>OFFSET(Picklist_UAcodes!BR$10,1,0,Picklist_UAcodes!BR$4,1)</xm:f>
          </x14:formula1>
          <xm:sqref>C5:H14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4" t="s">
        <v>0</v>
      </c>
      <c r="B1" s="14"/>
      <c r="C1" s="14"/>
    </row>
    <row r="3" spans="1:43" ht="13.5" x14ac:dyDescent="0.2">
      <c r="D3" s="23" t="s">
        <v>326</v>
      </c>
      <c r="N3" s="23" t="s">
        <v>327</v>
      </c>
      <c r="Z3" s="23" t="s">
        <v>328</v>
      </c>
      <c r="AL3" s="23" t="s">
        <v>329</v>
      </c>
    </row>
    <row r="5" spans="1:43" ht="18" customHeight="1" x14ac:dyDescent="0.2">
      <c r="B5" s="14" t="s">
        <v>330</v>
      </c>
      <c r="I5" s="33" t="s">
        <v>331</v>
      </c>
      <c r="J5" s="33" t="s">
        <v>332</v>
      </c>
      <c r="K5" s="33" t="s">
        <v>333</v>
      </c>
      <c r="N5" s="33"/>
      <c r="S5" s="33"/>
      <c r="U5" s="33"/>
      <c r="AD5" s="33"/>
      <c r="AE5" s="33"/>
      <c r="AG5" s="33"/>
      <c r="AI5" s="33"/>
      <c r="AO5" s="33"/>
    </row>
    <row r="6" spans="1:43" x14ac:dyDescent="0.2">
      <c r="B6" s="14" t="s">
        <v>334</v>
      </c>
      <c r="H6">
        <v>70</v>
      </c>
      <c r="O6" t="s">
        <v>335</v>
      </c>
      <c r="P6">
        <v>14</v>
      </c>
      <c r="Q6">
        <v>14</v>
      </c>
      <c r="R6">
        <v>50</v>
      </c>
      <c r="V6">
        <v>25</v>
      </c>
      <c r="W6">
        <v>8</v>
      </c>
      <c r="X6" t="s">
        <v>336</v>
      </c>
      <c r="AA6" t="s">
        <v>335</v>
      </c>
      <c r="AB6" t="s">
        <v>337</v>
      </c>
      <c r="AC6">
        <v>10</v>
      </c>
      <c r="AM6" t="s">
        <v>335</v>
      </c>
      <c r="AN6" t="s">
        <v>337</v>
      </c>
      <c r="AO6">
        <v>50</v>
      </c>
      <c r="AP6">
        <v>36</v>
      </c>
      <c r="AQ6">
        <v>250</v>
      </c>
    </row>
    <row r="7" spans="1:43" ht="13.5" thickBot="1" x14ac:dyDescent="0.25">
      <c r="B7" s="14" t="s">
        <v>338</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4" t="s">
        <v>339</v>
      </c>
      <c r="E8" s="25" t="s">
        <v>340</v>
      </c>
      <c r="F8" s="25" t="s">
        <v>341</v>
      </c>
      <c r="G8" s="25" t="s">
        <v>342</v>
      </c>
      <c r="H8" s="25" t="s">
        <v>343</v>
      </c>
      <c r="I8" s="25" t="s">
        <v>344</v>
      </c>
      <c r="J8" s="25" t="s">
        <v>345</v>
      </c>
      <c r="K8" s="25" t="s">
        <v>346</v>
      </c>
      <c r="L8" s="26" t="s">
        <v>347</v>
      </c>
      <c r="N8" s="24" t="s">
        <v>348</v>
      </c>
      <c r="O8" s="25" t="s">
        <v>349</v>
      </c>
      <c r="P8" s="25" t="s">
        <v>350</v>
      </c>
      <c r="Q8" s="25" t="s">
        <v>351</v>
      </c>
      <c r="R8" s="25" t="s">
        <v>352</v>
      </c>
      <c r="S8" s="25" t="s">
        <v>353</v>
      </c>
      <c r="T8" s="25" t="s">
        <v>354</v>
      </c>
      <c r="U8" s="25" t="s">
        <v>355</v>
      </c>
      <c r="V8" s="25" t="s">
        <v>356</v>
      </c>
      <c r="W8" s="25" t="s">
        <v>357</v>
      </c>
      <c r="X8" s="26" t="s">
        <v>358</v>
      </c>
      <c r="Z8" s="24" t="s">
        <v>348</v>
      </c>
      <c r="AA8" s="25" t="s">
        <v>349</v>
      </c>
      <c r="AB8" s="25" t="s">
        <v>350</v>
      </c>
      <c r="AC8" s="25" t="s">
        <v>359</v>
      </c>
      <c r="AD8" s="25" t="s">
        <v>88</v>
      </c>
      <c r="AE8" s="25" t="s">
        <v>360</v>
      </c>
      <c r="AF8" s="25" t="s">
        <v>361</v>
      </c>
      <c r="AG8" s="25" t="s">
        <v>362</v>
      </c>
      <c r="AH8" s="25" t="s">
        <v>363</v>
      </c>
      <c r="AI8" s="25" t="s">
        <v>364</v>
      </c>
      <c r="AJ8" s="26" t="s">
        <v>365</v>
      </c>
      <c r="AL8" s="24" t="s">
        <v>348</v>
      </c>
      <c r="AM8" s="25" t="s">
        <v>349</v>
      </c>
      <c r="AN8" s="25" t="s">
        <v>350</v>
      </c>
      <c r="AO8" s="25" t="s">
        <v>366</v>
      </c>
      <c r="AP8" s="25" t="s">
        <v>367</v>
      </c>
      <c r="AQ8" s="26" t="s">
        <v>368</v>
      </c>
    </row>
    <row r="9" spans="1:43" x14ac:dyDescent="0.2">
      <c r="D9" s="27"/>
      <c r="E9" s="28"/>
      <c r="F9" s="28"/>
      <c r="G9" s="28"/>
      <c r="H9" s="28"/>
      <c r="I9" s="28" t="s">
        <v>369</v>
      </c>
      <c r="J9" s="28" t="s">
        <v>370</v>
      </c>
      <c r="K9" s="28" t="s">
        <v>371</v>
      </c>
      <c r="L9" s="29"/>
      <c r="N9" s="27" t="s">
        <v>372</v>
      </c>
      <c r="O9" s="28"/>
      <c r="P9" s="28"/>
      <c r="Q9" s="28"/>
      <c r="R9" s="28"/>
      <c r="S9" s="28" t="s">
        <v>373</v>
      </c>
      <c r="T9" s="28" t="s">
        <v>372</v>
      </c>
      <c r="U9" s="28" t="s">
        <v>374</v>
      </c>
      <c r="V9" s="28"/>
      <c r="W9" s="28"/>
      <c r="X9" s="29"/>
      <c r="Z9" s="27" t="s">
        <v>372</v>
      </c>
      <c r="AA9" s="28"/>
      <c r="AB9" s="28"/>
      <c r="AC9" s="28"/>
      <c r="AD9" s="28" t="s">
        <v>375</v>
      </c>
      <c r="AE9" s="28" t="s">
        <v>376</v>
      </c>
      <c r="AF9" s="28" t="s">
        <v>375</v>
      </c>
      <c r="AG9" s="28" t="s">
        <v>152</v>
      </c>
      <c r="AH9" s="28" t="s">
        <v>375</v>
      </c>
      <c r="AI9" s="28" t="s">
        <v>152</v>
      </c>
      <c r="AJ9" s="29" t="s">
        <v>375</v>
      </c>
      <c r="AL9" s="27" t="s">
        <v>372</v>
      </c>
      <c r="AM9" s="28"/>
      <c r="AN9" s="28"/>
      <c r="AO9" s="28" t="s">
        <v>377</v>
      </c>
      <c r="AP9" s="28"/>
      <c r="AQ9" s="29"/>
    </row>
    <row r="10" spans="1:43" x14ac:dyDescent="0.2">
      <c r="D10" s="27"/>
      <c r="E10" s="28"/>
      <c r="F10" s="28"/>
      <c r="G10" s="28"/>
      <c r="H10" s="28"/>
      <c r="I10" s="28" t="s">
        <v>378</v>
      </c>
      <c r="J10" s="28" t="s">
        <v>379</v>
      </c>
      <c r="K10" s="28" t="s">
        <v>380</v>
      </c>
      <c r="L10" s="29"/>
      <c r="N10" s="27" t="s">
        <v>381</v>
      </c>
      <c r="O10" s="28"/>
      <c r="P10" s="28"/>
      <c r="Q10" s="28"/>
      <c r="R10" s="28"/>
      <c r="S10" s="28"/>
      <c r="T10" s="28" t="s">
        <v>381</v>
      </c>
      <c r="U10" s="28" t="s">
        <v>382</v>
      </c>
      <c r="V10" s="28"/>
      <c r="W10" s="28"/>
      <c r="X10" s="29"/>
      <c r="Z10" s="27" t="s">
        <v>381</v>
      </c>
      <c r="AA10" s="28"/>
      <c r="AB10" s="28"/>
      <c r="AC10" s="28"/>
      <c r="AD10" s="28" t="s">
        <v>383</v>
      </c>
      <c r="AE10" s="28" t="s">
        <v>384</v>
      </c>
      <c r="AF10" s="28" t="s">
        <v>383</v>
      </c>
      <c r="AG10" s="28" t="s">
        <v>385</v>
      </c>
      <c r="AH10" s="28" t="s">
        <v>383</v>
      </c>
      <c r="AI10" s="28" t="s">
        <v>385</v>
      </c>
      <c r="AJ10" s="29" t="s">
        <v>383</v>
      </c>
      <c r="AL10" s="27" t="s">
        <v>381</v>
      </c>
      <c r="AM10" s="28"/>
      <c r="AN10" s="28"/>
      <c r="AO10" s="28" t="s">
        <v>386</v>
      </c>
      <c r="AP10" s="28"/>
      <c r="AQ10" s="29"/>
    </row>
    <row r="11" spans="1:43" x14ac:dyDescent="0.2">
      <c r="D11" s="27"/>
      <c r="E11" s="28"/>
      <c r="F11" s="28"/>
      <c r="G11" s="28"/>
      <c r="H11" s="28"/>
      <c r="I11" s="28" t="s">
        <v>852</v>
      </c>
      <c r="J11" s="28" t="s">
        <v>387</v>
      </c>
      <c r="K11" s="28"/>
      <c r="L11" s="29"/>
      <c r="N11" s="27"/>
      <c r="O11" s="28"/>
      <c r="P11" s="28"/>
      <c r="Q11" s="28"/>
      <c r="R11" s="28"/>
      <c r="S11" s="28"/>
      <c r="T11" s="28"/>
      <c r="U11" s="28" t="s">
        <v>388</v>
      </c>
      <c r="V11" s="28"/>
      <c r="W11" s="28"/>
      <c r="X11" s="29"/>
      <c r="Z11" s="27"/>
      <c r="AA11" s="28"/>
      <c r="AB11" s="28"/>
      <c r="AC11" s="28"/>
      <c r="AD11" s="28"/>
      <c r="AE11" s="28" t="s">
        <v>389</v>
      </c>
      <c r="AF11" s="28"/>
      <c r="AG11" s="28" t="s">
        <v>390</v>
      </c>
      <c r="AH11" s="28"/>
      <c r="AI11" s="28" t="s">
        <v>391</v>
      </c>
      <c r="AJ11" s="29"/>
      <c r="AL11" s="27"/>
      <c r="AM11" s="28"/>
      <c r="AN11" s="28"/>
      <c r="AO11" s="28" t="s">
        <v>392</v>
      </c>
      <c r="AP11" s="28"/>
      <c r="AQ11" s="29"/>
    </row>
    <row r="12" spans="1:43" x14ac:dyDescent="0.2">
      <c r="D12" s="27"/>
      <c r="E12" s="28"/>
      <c r="F12" s="28"/>
      <c r="G12" s="28"/>
      <c r="H12" s="28"/>
      <c r="I12" s="28"/>
      <c r="J12" s="28"/>
      <c r="K12" s="28"/>
      <c r="L12" s="29"/>
      <c r="N12" s="27"/>
      <c r="O12" s="28"/>
      <c r="P12" s="28"/>
      <c r="Q12" s="28"/>
      <c r="R12" s="28"/>
      <c r="S12" s="28"/>
      <c r="T12" s="28"/>
      <c r="U12" s="28" t="s">
        <v>393</v>
      </c>
      <c r="V12" s="28"/>
      <c r="W12" s="28"/>
      <c r="X12" s="29"/>
      <c r="Z12" s="27"/>
      <c r="AA12" s="28"/>
      <c r="AB12" s="28"/>
      <c r="AC12" s="28"/>
      <c r="AD12" s="28"/>
      <c r="AE12" s="28" t="s">
        <v>394</v>
      </c>
      <c r="AF12" s="28"/>
      <c r="AG12" s="28" t="s">
        <v>391</v>
      </c>
      <c r="AH12" s="28"/>
      <c r="AI12" s="28" t="s">
        <v>395</v>
      </c>
      <c r="AJ12" s="29"/>
      <c r="AL12" s="27"/>
      <c r="AM12" s="28"/>
      <c r="AN12" s="28"/>
      <c r="AO12" s="28" t="s">
        <v>396</v>
      </c>
      <c r="AP12" s="28"/>
      <c r="AQ12" s="29"/>
    </row>
    <row r="13" spans="1:43" x14ac:dyDescent="0.2">
      <c r="D13" s="27"/>
      <c r="E13" s="28"/>
      <c r="F13" s="28"/>
      <c r="G13" s="28"/>
      <c r="H13" s="28"/>
      <c r="I13" s="28"/>
      <c r="J13" s="28"/>
      <c r="K13" s="28"/>
      <c r="L13" s="29"/>
      <c r="N13" s="27"/>
      <c r="O13" s="28"/>
      <c r="P13" s="28"/>
      <c r="Q13" s="28"/>
      <c r="R13" s="28"/>
      <c r="S13" s="28"/>
      <c r="T13" s="28"/>
      <c r="U13" s="28" t="s">
        <v>397</v>
      </c>
      <c r="V13" s="28"/>
      <c r="W13" s="28"/>
      <c r="X13" s="29"/>
      <c r="Z13" s="27"/>
      <c r="AA13" s="28"/>
      <c r="AB13" s="28"/>
      <c r="AC13" s="28"/>
      <c r="AD13" s="28"/>
      <c r="AE13" s="28" t="s">
        <v>398</v>
      </c>
      <c r="AF13" s="28"/>
      <c r="AG13" s="28" t="s">
        <v>395</v>
      </c>
      <c r="AH13" s="28"/>
      <c r="AI13" s="28" t="s">
        <v>398</v>
      </c>
      <c r="AJ13" s="29"/>
      <c r="AL13" s="27"/>
      <c r="AM13" s="28"/>
      <c r="AN13" s="28"/>
      <c r="AO13" s="28" t="s">
        <v>399</v>
      </c>
      <c r="AP13" s="28"/>
      <c r="AQ13" s="29"/>
    </row>
    <row r="14" spans="1:43" x14ac:dyDescent="0.2">
      <c r="D14" s="27"/>
      <c r="E14" s="28"/>
      <c r="F14" s="28"/>
      <c r="G14" s="28"/>
      <c r="H14" s="28"/>
      <c r="I14" s="28"/>
      <c r="J14" s="28"/>
      <c r="K14" s="28"/>
      <c r="L14" s="29"/>
      <c r="N14" s="27"/>
      <c r="O14" s="28"/>
      <c r="P14" s="28"/>
      <c r="Q14" s="28"/>
      <c r="R14" s="28"/>
      <c r="S14" s="28"/>
      <c r="T14" s="28"/>
      <c r="U14" s="28" t="s">
        <v>400</v>
      </c>
      <c r="V14" s="28"/>
      <c r="W14" s="28"/>
      <c r="X14" s="29"/>
      <c r="Z14" s="27"/>
      <c r="AA14" s="28"/>
      <c r="AB14" s="28"/>
      <c r="AC14" s="28"/>
      <c r="AD14" s="28"/>
      <c r="AE14" s="28" t="s">
        <v>401</v>
      </c>
      <c r="AF14" s="28"/>
      <c r="AG14" s="28" t="s">
        <v>398</v>
      </c>
      <c r="AH14" s="28"/>
      <c r="AI14" s="28"/>
      <c r="AJ14" s="29"/>
      <c r="AL14" s="27"/>
      <c r="AM14" s="28"/>
      <c r="AN14" s="28"/>
      <c r="AO14" s="28" t="s">
        <v>402</v>
      </c>
      <c r="AP14" s="28"/>
      <c r="AQ14" s="29"/>
    </row>
    <row r="15" spans="1:43" x14ac:dyDescent="0.2">
      <c r="D15" s="27"/>
      <c r="E15" s="28"/>
      <c r="F15" s="28"/>
      <c r="G15" s="28"/>
      <c r="H15" s="28"/>
      <c r="I15" s="28"/>
      <c r="J15" s="28"/>
      <c r="K15" s="28"/>
      <c r="L15" s="29"/>
      <c r="N15" s="27"/>
      <c r="O15" s="28"/>
      <c r="P15" s="28"/>
      <c r="Q15" s="28"/>
      <c r="R15" s="28"/>
      <c r="S15" s="28"/>
      <c r="T15" s="28"/>
      <c r="U15" s="28" t="s">
        <v>403</v>
      </c>
      <c r="V15" s="28"/>
      <c r="W15" s="28"/>
      <c r="X15" s="29"/>
      <c r="Z15" s="27"/>
      <c r="AA15" s="28"/>
      <c r="AB15" s="28"/>
      <c r="AC15" s="28"/>
      <c r="AD15" s="28"/>
      <c r="AE15" s="28"/>
      <c r="AF15" s="28"/>
      <c r="AG15" s="28"/>
      <c r="AH15" s="28"/>
      <c r="AI15" s="28"/>
      <c r="AJ15" s="29"/>
      <c r="AL15" s="27"/>
      <c r="AM15" s="28"/>
      <c r="AN15" s="28"/>
      <c r="AO15" s="28" t="s">
        <v>404</v>
      </c>
      <c r="AP15" s="28"/>
      <c r="AQ15" s="29"/>
    </row>
    <row r="16" spans="1:43" x14ac:dyDescent="0.2">
      <c r="D16" s="27"/>
      <c r="E16" s="28"/>
      <c r="F16" s="28"/>
      <c r="G16" s="28"/>
      <c r="H16" s="28"/>
      <c r="I16" s="28"/>
      <c r="J16" s="28"/>
      <c r="K16" s="28"/>
      <c r="L16" s="29"/>
      <c r="N16" s="27"/>
      <c r="O16" s="28"/>
      <c r="P16" s="28"/>
      <c r="Q16" s="28"/>
      <c r="R16" s="28"/>
      <c r="S16" s="28"/>
      <c r="T16" s="28"/>
      <c r="U16" s="28" t="s">
        <v>405</v>
      </c>
      <c r="V16" s="28"/>
      <c r="W16" s="28"/>
      <c r="X16" s="29"/>
      <c r="Z16" s="27"/>
      <c r="AA16" s="28"/>
      <c r="AB16" s="28"/>
      <c r="AC16" s="28"/>
      <c r="AD16" s="28"/>
      <c r="AE16" s="28"/>
      <c r="AF16" s="28"/>
      <c r="AG16" s="28"/>
      <c r="AH16" s="28"/>
      <c r="AI16" s="28"/>
      <c r="AJ16" s="29"/>
      <c r="AL16" s="27"/>
      <c r="AM16" s="28"/>
      <c r="AN16" s="28"/>
      <c r="AO16" s="28" t="s">
        <v>406</v>
      </c>
      <c r="AP16" s="28"/>
      <c r="AQ16" s="29"/>
    </row>
    <row r="17" spans="4:43" x14ac:dyDescent="0.2">
      <c r="D17" s="27"/>
      <c r="E17" s="28"/>
      <c r="F17" s="28"/>
      <c r="G17" s="28"/>
      <c r="H17" s="28"/>
      <c r="I17" s="28"/>
      <c r="J17" s="28"/>
      <c r="K17" s="28"/>
      <c r="L17" s="29"/>
      <c r="N17" s="27"/>
      <c r="O17" s="28"/>
      <c r="P17" s="28"/>
      <c r="Q17" s="28"/>
      <c r="R17" s="28"/>
      <c r="S17" s="28"/>
      <c r="T17" s="28"/>
      <c r="U17" s="28" t="s">
        <v>407</v>
      </c>
      <c r="V17" s="28"/>
      <c r="W17" s="28"/>
      <c r="X17" s="29"/>
      <c r="Z17" s="27"/>
      <c r="AA17" s="28"/>
      <c r="AB17" s="28"/>
      <c r="AC17" s="28"/>
      <c r="AD17" s="28"/>
      <c r="AE17" s="28"/>
      <c r="AF17" s="28"/>
      <c r="AG17" s="28"/>
      <c r="AH17" s="28"/>
      <c r="AI17" s="28"/>
      <c r="AJ17" s="29"/>
      <c r="AL17" s="27"/>
      <c r="AM17" s="28"/>
      <c r="AN17" s="28"/>
      <c r="AO17" s="28" t="s">
        <v>408</v>
      </c>
      <c r="AP17" s="28"/>
      <c r="AQ17" s="29"/>
    </row>
    <row r="18" spans="4:43" x14ac:dyDescent="0.2">
      <c r="D18" s="27"/>
      <c r="E18" s="28"/>
      <c r="F18" s="28"/>
      <c r="G18" s="28"/>
      <c r="H18" s="28"/>
      <c r="I18" s="28"/>
      <c r="J18" s="28"/>
      <c r="K18" s="28"/>
      <c r="L18" s="29"/>
      <c r="N18" s="27"/>
      <c r="O18" s="28"/>
      <c r="P18" s="28"/>
      <c r="Q18" s="28"/>
      <c r="R18" s="28"/>
      <c r="S18" s="28"/>
      <c r="T18" s="28"/>
      <c r="U18" s="28"/>
      <c r="V18" s="28"/>
      <c r="W18" s="28"/>
      <c r="X18" s="29"/>
      <c r="Z18" s="27"/>
      <c r="AA18" s="28"/>
      <c r="AB18" s="28"/>
      <c r="AC18" s="28"/>
      <c r="AD18" s="28"/>
      <c r="AE18" s="28"/>
      <c r="AF18" s="28"/>
      <c r="AG18" s="28"/>
      <c r="AH18" s="28"/>
      <c r="AI18" s="28"/>
      <c r="AJ18" s="29"/>
      <c r="AL18" s="27"/>
      <c r="AM18" s="28"/>
      <c r="AN18" s="28"/>
      <c r="AO18" s="28" t="s">
        <v>409</v>
      </c>
      <c r="AP18" s="28"/>
      <c r="AQ18" s="29"/>
    </row>
    <row r="19" spans="4:43" x14ac:dyDescent="0.2">
      <c r="D19" s="27"/>
      <c r="E19" s="28"/>
      <c r="F19" s="28"/>
      <c r="G19" s="28"/>
      <c r="H19" s="28"/>
      <c r="I19" s="28"/>
      <c r="J19" s="28"/>
      <c r="K19" s="28"/>
      <c r="L19" s="29"/>
      <c r="N19" s="27"/>
      <c r="O19" s="28"/>
      <c r="P19" s="28"/>
      <c r="Q19" s="28"/>
      <c r="R19" s="28"/>
      <c r="S19" s="28"/>
      <c r="T19" s="28"/>
      <c r="U19" s="28"/>
      <c r="V19" s="28"/>
      <c r="W19" s="28"/>
      <c r="X19" s="29"/>
      <c r="Z19" s="27"/>
      <c r="AA19" s="28"/>
      <c r="AB19" s="28"/>
      <c r="AC19" s="28"/>
      <c r="AD19" s="28"/>
      <c r="AE19" s="28"/>
      <c r="AF19" s="28"/>
      <c r="AG19" s="28"/>
      <c r="AH19" s="28"/>
      <c r="AI19" s="28"/>
      <c r="AJ19" s="29"/>
      <c r="AL19" s="27"/>
      <c r="AM19" s="28"/>
      <c r="AN19" s="28"/>
      <c r="AO19" s="28" t="s">
        <v>410</v>
      </c>
      <c r="AP19" s="28"/>
      <c r="AQ19" s="29"/>
    </row>
    <row r="20" spans="4:43" x14ac:dyDescent="0.2">
      <c r="D20" s="27"/>
      <c r="E20" s="28"/>
      <c r="F20" s="28"/>
      <c r="G20" s="28"/>
      <c r="H20" s="28"/>
      <c r="I20" s="28"/>
      <c r="J20" s="28"/>
      <c r="K20" s="28"/>
      <c r="L20" s="29"/>
      <c r="N20" s="27"/>
      <c r="O20" s="28"/>
      <c r="P20" s="28"/>
      <c r="Q20" s="28"/>
      <c r="R20" s="28"/>
      <c r="S20" s="28"/>
      <c r="T20" s="28"/>
      <c r="U20" s="28"/>
      <c r="V20" s="28"/>
      <c r="W20" s="28"/>
      <c r="X20" s="29"/>
      <c r="Z20" s="27"/>
      <c r="AA20" s="28"/>
      <c r="AB20" s="28"/>
      <c r="AC20" s="28"/>
      <c r="AD20" s="28"/>
      <c r="AE20" s="28"/>
      <c r="AF20" s="28"/>
      <c r="AG20" s="28"/>
      <c r="AH20" s="28"/>
      <c r="AI20" s="28"/>
      <c r="AJ20" s="29"/>
      <c r="AL20" s="27"/>
      <c r="AM20" s="28"/>
      <c r="AN20" s="28"/>
      <c r="AO20" s="28" t="s">
        <v>411</v>
      </c>
      <c r="AP20" s="28"/>
      <c r="AQ20" s="29"/>
    </row>
    <row r="21" spans="4:43" ht="13.5" thickBot="1" x14ac:dyDescent="0.25">
      <c r="D21" s="30"/>
      <c r="E21" s="31"/>
      <c r="F21" s="31"/>
      <c r="G21" s="31"/>
      <c r="H21" s="31"/>
      <c r="I21" s="31"/>
      <c r="J21" s="31"/>
      <c r="K21" s="31"/>
      <c r="L21" s="32"/>
      <c r="N21" s="30"/>
      <c r="O21" s="31"/>
      <c r="P21" s="31"/>
      <c r="Q21" s="31"/>
      <c r="R21" s="31"/>
      <c r="S21" s="31"/>
      <c r="T21" s="31"/>
      <c r="U21" s="31"/>
      <c r="V21" s="31"/>
      <c r="W21" s="31"/>
      <c r="X21" s="32"/>
      <c r="Z21" s="30"/>
      <c r="AA21" s="31"/>
      <c r="AB21" s="31"/>
      <c r="AC21" s="31"/>
      <c r="AD21" s="31"/>
      <c r="AE21" s="31"/>
      <c r="AF21" s="31"/>
      <c r="AG21" s="31"/>
      <c r="AH21" s="31"/>
      <c r="AI21" s="31"/>
      <c r="AJ21" s="32"/>
      <c r="AL21" s="27"/>
      <c r="AM21" s="28"/>
      <c r="AN21" s="28"/>
      <c r="AO21" s="28" t="s">
        <v>412</v>
      </c>
      <c r="AP21" s="28"/>
      <c r="AQ21" s="29"/>
    </row>
    <row r="22" spans="4:43" x14ac:dyDescent="0.2">
      <c r="AL22" s="27"/>
      <c r="AM22" s="28"/>
      <c r="AN22" s="28"/>
      <c r="AO22" s="28" t="s">
        <v>413</v>
      </c>
      <c r="AP22" s="28"/>
      <c r="AQ22" s="29"/>
    </row>
    <row r="23" spans="4:43" x14ac:dyDescent="0.2">
      <c r="AL23" s="27"/>
      <c r="AM23" s="28"/>
      <c r="AN23" s="28"/>
      <c r="AO23" s="28" t="s">
        <v>414</v>
      </c>
      <c r="AP23" s="28"/>
      <c r="AQ23" s="29"/>
    </row>
    <row r="24" spans="4:43" x14ac:dyDescent="0.2">
      <c r="AL24" s="27"/>
      <c r="AM24" s="28"/>
      <c r="AN24" s="28"/>
      <c r="AO24" s="28" t="s">
        <v>415</v>
      </c>
      <c r="AP24" s="28"/>
      <c r="AQ24" s="29"/>
    </row>
    <row r="25" spans="4:43" x14ac:dyDescent="0.2">
      <c r="AL25" s="27"/>
      <c r="AM25" s="28"/>
      <c r="AN25" s="28"/>
      <c r="AO25" s="28" t="s">
        <v>416</v>
      </c>
      <c r="AP25" s="28"/>
      <c r="AQ25" s="29"/>
    </row>
    <row r="26" spans="4:43" x14ac:dyDescent="0.2">
      <c r="AL26" s="27"/>
      <c r="AM26" s="28"/>
      <c r="AN26" s="28"/>
      <c r="AO26" s="28" t="s">
        <v>417</v>
      </c>
      <c r="AP26" s="28"/>
      <c r="AQ26" s="29"/>
    </row>
    <row r="27" spans="4:43" x14ac:dyDescent="0.2">
      <c r="AL27" s="27"/>
      <c r="AM27" s="28"/>
      <c r="AN27" s="28"/>
      <c r="AO27" s="28" t="s">
        <v>418</v>
      </c>
      <c r="AP27" s="28"/>
      <c r="AQ27" s="29"/>
    </row>
    <row r="28" spans="4:43" x14ac:dyDescent="0.2">
      <c r="AL28" s="27"/>
      <c r="AM28" s="28"/>
      <c r="AN28" s="28"/>
      <c r="AO28" s="28" t="s">
        <v>419</v>
      </c>
      <c r="AP28" s="28"/>
      <c r="AQ28" s="29"/>
    </row>
    <row r="29" spans="4:43" x14ac:dyDescent="0.2">
      <c r="AL29" s="27"/>
      <c r="AM29" s="28"/>
      <c r="AN29" s="28"/>
      <c r="AO29" s="28" t="s">
        <v>420</v>
      </c>
      <c r="AP29" s="28"/>
      <c r="AQ29" s="29"/>
    </row>
    <row r="30" spans="4:43" x14ac:dyDescent="0.2">
      <c r="AL30" s="27"/>
      <c r="AM30" s="28"/>
      <c r="AN30" s="28"/>
      <c r="AO30" s="28" t="s">
        <v>421</v>
      </c>
      <c r="AP30" s="28"/>
      <c r="AQ30" s="29"/>
    </row>
    <row r="31" spans="4:43" x14ac:dyDescent="0.2">
      <c r="AL31" s="27"/>
      <c r="AM31" s="28"/>
      <c r="AN31" s="28"/>
      <c r="AO31" s="28" t="s">
        <v>422</v>
      </c>
      <c r="AP31" s="28"/>
      <c r="AQ31" s="29"/>
    </row>
    <row r="32" spans="4:43" x14ac:dyDescent="0.2">
      <c r="AL32" s="27"/>
      <c r="AM32" s="28"/>
      <c r="AN32" s="28"/>
      <c r="AO32" s="28" t="s">
        <v>423</v>
      </c>
      <c r="AP32" s="28"/>
      <c r="AQ32" s="29"/>
    </row>
    <row r="33" spans="38:43" x14ac:dyDescent="0.2">
      <c r="AL33" s="27"/>
      <c r="AM33" s="28"/>
      <c r="AN33" s="28"/>
      <c r="AO33" s="28" t="s">
        <v>424</v>
      </c>
      <c r="AP33" s="28"/>
      <c r="AQ33" s="29"/>
    </row>
    <row r="34" spans="38:43" x14ac:dyDescent="0.2">
      <c r="AL34" s="27"/>
      <c r="AM34" s="28"/>
      <c r="AN34" s="28"/>
      <c r="AO34" s="28" t="s">
        <v>425</v>
      </c>
      <c r="AP34" s="28"/>
      <c r="AQ34" s="29"/>
    </row>
    <row r="35" spans="38:43" x14ac:dyDescent="0.2">
      <c r="AL35" s="27"/>
      <c r="AM35" s="28"/>
      <c r="AN35" s="28"/>
      <c r="AO35" s="28" t="s">
        <v>426</v>
      </c>
      <c r="AP35" s="28"/>
      <c r="AQ35" s="29"/>
    </row>
    <row r="36" spans="38:43" x14ac:dyDescent="0.2">
      <c r="AL36" s="27"/>
      <c r="AM36" s="28"/>
      <c r="AN36" s="28"/>
      <c r="AO36" s="28" t="s">
        <v>427</v>
      </c>
      <c r="AP36" s="28"/>
      <c r="AQ36" s="29"/>
    </row>
    <row r="37" spans="38:43" x14ac:dyDescent="0.2">
      <c r="AL37" s="27"/>
      <c r="AM37" s="28"/>
      <c r="AN37" s="28"/>
      <c r="AO37" s="28" t="s">
        <v>428</v>
      </c>
      <c r="AP37" s="28"/>
      <c r="AQ37" s="29"/>
    </row>
    <row r="38" spans="38:43" x14ac:dyDescent="0.2">
      <c r="AL38" s="27"/>
      <c r="AM38" s="28"/>
      <c r="AN38" s="28"/>
      <c r="AO38" s="28" t="s">
        <v>429</v>
      </c>
      <c r="AP38" s="28"/>
      <c r="AQ38" s="29"/>
    </row>
    <row r="39" spans="38:43" x14ac:dyDescent="0.2">
      <c r="AL39" s="27"/>
      <c r="AM39" s="28"/>
      <c r="AN39" s="28"/>
      <c r="AO39" s="28" t="s">
        <v>430</v>
      </c>
      <c r="AP39" s="28"/>
      <c r="AQ39" s="29"/>
    </row>
    <row r="40" spans="38:43" x14ac:dyDescent="0.2">
      <c r="AL40" s="27"/>
      <c r="AM40" s="28"/>
      <c r="AN40" s="28"/>
      <c r="AO40" s="28" t="s">
        <v>431</v>
      </c>
      <c r="AP40" s="28"/>
      <c r="AQ40" s="29"/>
    </row>
    <row r="41" spans="38:43" x14ac:dyDescent="0.2">
      <c r="AL41" s="27"/>
      <c r="AM41" s="28"/>
      <c r="AN41" s="28"/>
      <c r="AO41" s="28" t="s">
        <v>432</v>
      </c>
      <c r="AP41" s="28"/>
      <c r="AQ41" s="29"/>
    </row>
    <row r="42" spans="38:43" x14ac:dyDescent="0.2">
      <c r="AL42" s="27"/>
      <c r="AM42" s="28"/>
      <c r="AN42" s="28"/>
      <c r="AO42" s="28" t="s">
        <v>433</v>
      </c>
      <c r="AP42" s="28"/>
      <c r="AQ42" s="29"/>
    </row>
    <row r="43" spans="38:43" x14ac:dyDescent="0.2">
      <c r="AL43" s="27"/>
      <c r="AM43" s="28"/>
      <c r="AN43" s="28"/>
      <c r="AO43" s="28" t="s">
        <v>434</v>
      </c>
      <c r="AP43" s="28"/>
      <c r="AQ43" s="29"/>
    </row>
    <row r="44" spans="38:43" x14ac:dyDescent="0.2">
      <c r="AL44" s="27"/>
      <c r="AM44" s="28"/>
      <c r="AN44" s="28"/>
      <c r="AO44" s="28" t="s">
        <v>435</v>
      </c>
      <c r="AP44" s="28"/>
      <c r="AQ44" s="29"/>
    </row>
    <row r="45" spans="38:43" x14ac:dyDescent="0.2">
      <c r="AL45" s="27"/>
      <c r="AM45" s="28"/>
      <c r="AN45" s="28"/>
      <c r="AO45" s="28" t="s">
        <v>436</v>
      </c>
      <c r="AP45" s="28"/>
      <c r="AQ45" s="29"/>
    </row>
    <row r="46" spans="38:43" x14ac:dyDescent="0.2">
      <c r="AL46" s="27"/>
      <c r="AM46" s="28"/>
      <c r="AN46" s="28"/>
      <c r="AO46" s="28" t="s">
        <v>437</v>
      </c>
      <c r="AP46" s="28"/>
      <c r="AQ46" s="29"/>
    </row>
    <row r="47" spans="38:43" x14ac:dyDescent="0.2">
      <c r="AL47" s="27"/>
      <c r="AM47" s="28"/>
      <c r="AN47" s="28"/>
      <c r="AO47" s="28" t="s">
        <v>438</v>
      </c>
      <c r="AP47" s="28"/>
      <c r="AQ47" s="29"/>
    </row>
    <row r="48" spans="38:43" x14ac:dyDescent="0.2">
      <c r="AL48" s="27"/>
      <c r="AM48" s="28"/>
      <c r="AN48" s="28"/>
      <c r="AO48" s="28" t="s">
        <v>439</v>
      </c>
      <c r="AP48" s="28"/>
      <c r="AQ48" s="29"/>
    </row>
    <row r="49" spans="38:43" x14ac:dyDescent="0.2">
      <c r="AL49" s="27"/>
      <c r="AM49" s="28"/>
      <c r="AN49" s="28"/>
      <c r="AO49" s="28" t="s">
        <v>440</v>
      </c>
      <c r="AP49" s="28"/>
      <c r="AQ49" s="29"/>
    </row>
    <row r="50" spans="38:43" x14ac:dyDescent="0.2">
      <c r="AL50" s="27"/>
      <c r="AM50" s="28"/>
      <c r="AN50" s="28"/>
      <c r="AO50" s="28" t="s">
        <v>441</v>
      </c>
      <c r="AP50" s="28"/>
      <c r="AQ50" s="29"/>
    </row>
    <row r="51" spans="38:43" x14ac:dyDescent="0.2">
      <c r="AL51" s="27"/>
      <c r="AM51" s="28"/>
      <c r="AN51" s="28"/>
      <c r="AO51" s="28" t="s">
        <v>442</v>
      </c>
      <c r="AP51" s="28"/>
      <c r="AQ51" s="29"/>
    </row>
    <row r="52" spans="38:43" x14ac:dyDescent="0.2">
      <c r="AL52" s="27"/>
      <c r="AM52" s="28"/>
      <c r="AN52" s="28"/>
      <c r="AO52" s="28" t="s">
        <v>443</v>
      </c>
      <c r="AP52" s="28"/>
      <c r="AQ52" s="29"/>
    </row>
    <row r="53" spans="38:43" x14ac:dyDescent="0.2">
      <c r="AL53" s="27"/>
      <c r="AM53" s="28"/>
      <c r="AN53" s="28"/>
      <c r="AO53" s="28" t="s">
        <v>444</v>
      </c>
      <c r="AP53" s="28"/>
      <c r="AQ53" s="29"/>
    </row>
    <row r="54" spans="38:43" x14ac:dyDescent="0.2">
      <c r="AL54" s="27"/>
      <c r="AM54" s="28"/>
      <c r="AN54" s="28"/>
      <c r="AO54" s="28" t="s">
        <v>445</v>
      </c>
      <c r="AP54" s="28"/>
      <c r="AQ54" s="29"/>
    </row>
    <row r="55" spans="38:43" x14ac:dyDescent="0.2">
      <c r="AL55" s="27"/>
      <c r="AM55" s="28"/>
      <c r="AN55" s="28"/>
      <c r="AO55" s="28" t="s">
        <v>446</v>
      </c>
      <c r="AP55" s="28"/>
      <c r="AQ55" s="29"/>
    </row>
    <row r="56" spans="38:43" x14ac:dyDescent="0.2">
      <c r="AL56" s="27"/>
      <c r="AM56" s="28"/>
      <c r="AN56" s="28"/>
      <c r="AO56" s="28" t="s">
        <v>447</v>
      </c>
      <c r="AP56" s="28"/>
      <c r="AQ56" s="29"/>
    </row>
    <row r="57" spans="38:43" x14ac:dyDescent="0.2">
      <c r="AL57" s="27"/>
      <c r="AM57" s="28"/>
      <c r="AN57" s="28"/>
      <c r="AO57" s="28" t="s">
        <v>448</v>
      </c>
      <c r="AP57" s="28"/>
      <c r="AQ57" s="29"/>
    </row>
    <row r="58" spans="38:43" x14ac:dyDescent="0.2">
      <c r="AL58" s="27"/>
      <c r="AM58" s="28"/>
      <c r="AN58" s="28"/>
      <c r="AO58" s="28" t="s">
        <v>449</v>
      </c>
      <c r="AP58" s="28"/>
      <c r="AQ58" s="29"/>
    </row>
    <row r="59" spans="38:43" x14ac:dyDescent="0.2">
      <c r="AL59" s="27"/>
      <c r="AM59" s="28"/>
      <c r="AN59" s="28"/>
      <c r="AO59" s="28" t="s">
        <v>450</v>
      </c>
      <c r="AP59" s="28"/>
      <c r="AQ59" s="29"/>
    </row>
    <row r="60" spans="38:43" x14ac:dyDescent="0.2">
      <c r="AL60" s="27"/>
      <c r="AM60" s="28"/>
      <c r="AN60" s="28"/>
      <c r="AO60" s="28" t="s">
        <v>451</v>
      </c>
      <c r="AP60" s="28"/>
      <c r="AQ60" s="29"/>
    </row>
    <row r="61" spans="38:43" x14ac:dyDescent="0.2">
      <c r="AL61" s="27"/>
      <c r="AM61" s="28"/>
      <c r="AN61" s="28"/>
      <c r="AO61" s="28" t="s">
        <v>452</v>
      </c>
      <c r="AP61" s="28"/>
      <c r="AQ61" s="29"/>
    </row>
    <row r="62" spans="38:43" x14ac:dyDescent="0.2">
      <c r="AL62" s="27"/>
      <c r="AM62" s="28"/>
      <c r="AN62" s="28"/>
      <c r="AO62" s="28" t="s">
        <v>453</v>
      </c>
      <c r="AP62" s="28"/>
      <c r="AQ62" s="29"/>
    </row>
    <row r="63" spans="38:43" x14ac:dyDescent="0.2">
      <c r="AL63" s="27"/>
      <c r="AM63" s="28"/>
      <c r="AN63" s="28"/>
      <c r="AO63" s="28" t="s">
        <v>454</v>
      </c>
      <c r="AP63" s="28"/>
      <c r="AQ63" s="29"/>
    </row>
    <row r="64" spans="38:43" x14ac:dyDescent="0.2">
      <c r="AL64" s="27"/>
      <c r="AM64" s="28"/>
      <c r="AN64" s="28"/>
      <c r="AO64" s="28" t="s">
        <v>455</v>
      </c>
      <c r="AP64" s="28"/>
      <c r="AQ64" s="29"/>
    </row>
    <row r="65" spans="38:43" x14ac:dyDescent="0.2">
      <c r="AL65" s="27"/>
      <c r="AM65" s="28"/>
      <c r="AN65" s="28"/>
      <c r="AO65" s="28" t="s">
        <v>456</v>
      </c>
      <c r="AP65" s="28"/>
      <c r="AQ65" s="29"/>
    </row>
    <row r="66" spans="38:43" x14ac:dyDescent="0.2">
      <c r="AL66" s="27"/>
      <c r="AM66" s="28"/>
      <c r="AN66" s="28"/>
      <c r="AO66" s="28" t="s">
        <v>457</v>
      </c>
      <c r="AP66" s="28"/>
      <c r="AQ66" s="29"/>
    </row>
    <row r="67" spans="38:43" x14ac:dyDescent="0.2">
      <c r="AL67" s="27"/>
      <c r="AM67" s="28"/>
      <c r="AN67" s="28"/>
      <c r="AO67" s="28" t="s">
        <v>458</v>
      </c>
      <c r="AP67" s="28"/>
      <c r="AQ67" s="29"/>
    </row>
    <row r="68" spans="38:43" x14ac:dyDescent="0.2">
      <c r="AL68" s="27"/>
      <c r="AM68" s="28"/>
      <c r="AN68" s="28"/>
      <c r="AO68" s="28" t="s">
        <v>459</v>
      </c>
      <c r="AP68" s="28"/>
      <c r="AQ68" s="29"/>
    </row>
    <row r="69" spans="38:43" x14ac:dyDescent="0.2">
      <c r="AL69" s="27"/>
      <c r="AM69" s="28"/>
      <c r="AN69" s="28"/>
      <c r="AO69" s="28" t="s">
        <v>460</v>
      </c>
      <c r="AP69" s="28"/>
      <c r="AQ69" s="29"/>
    </row>
    <row r="70" spans="38:43" x14ac:dyDescent="0.2">
      <c r="AL70" s="27"/>
      <c r="AM70" s="28"/>
      <c r="AN70" s="28"/>
      <c r="AO70" s="28" t="s">
        <v>461</v>
      </c>
      <c r="AP70" s="28"/>
      <c r="AQ70" s="29"/>
    </row>
    <row r="71" spans="38:43" x14ac:dyDescent="0.2">
      <c r="AL71" s="27"/>
      <c r="AM71" s="28"/>
      <c r="AN71" s="28"/>
      <c r="AO71" s="28" t="s">
        <v>462</v>
      </c>
      <c r="AP71" s="28"/>
      <c r="AQ71" s="29"/>
    </row>
    <row r="72" spans="38:43" x14ac:dyDescent="0.2">
      <c r="AL72" s="27"/>
      <c r="AM72" s="28"/>
      <c r="AN72" s="28"/>
      <c r="AO72" s="28" t="s">
        <v>7</v>
      </c>
      <c r="AP72" s="28"/>
      <c r="AQ72" s="29"/>
    </row>
    <row r="73" spans="38:43" x14ac:dyDescent="0.2">
      <c r="AL73" s="27"/>
      <c r="AM73" s="28"/>
      <c r="AN73" s="28"/>
      <c r="AO73" s="28" t="s">
        <v>8</v>
      </c>
      <c r="AP73" s="28"/>
      <c r="AQ73" s="29"/>
    </row>
    <row r="74" spans="38:43" x14ac:dyDescent="0.2">
      <c r="AL74" s="27"/>
      <c r="AM74" s="28"/>
      <c r="AN74" s="28"/>
      <c r="AO74" s="28" t="s">
        <v>463</v>
      </c>
      <c r="AP74" s="28"/>
      <c r="AQ74" s="29"/>
    </row>
    <row r="75" spans="38:43" x14ac:dyDescent="0.2">
      <c r="AL75" s="27"/>
      <c r="AM75" s="28"/>
      <c r="AN75" s="28"/>
      <c r="AO75" s="28" t="s">
        <v>464</v>
      </c>
      <c r="AP75" s="28"/>
      <c r="AQ75" s="29"/>
    </row>
    <row r="76" spans="38:43" x14ac:dyDescent="0.2">
      <c r="AL76" s="27"/>
      <c r="AM76" s="28"/>
      <c r="AN76" s="28"/>
      <c r="AO76" s="28" t="s">
        <v>465</v>
      </c>
      <c r="AP76" s="28"/>
      <c r="AQ76" s="29"/>
    </row>
    <row r="77" spans="38:43" x14ac:dyDescent="0.2">
      <c r="AL77" s="27"/>
      <c r="AM77" s="28"/>
      <c r="AN77" s="28"/>
      <c r="AO77" s="28" t="s">
        <v>466</v>
      </c>
      <c r="AP77" s="28"/>
      <c r="AQ77" s="29"/>
    </row>
    <row r="78" spans="38:43" x14ac:dyDescent="0.2">
      <c r="AL78" s="27"/>
      <c r="AM78" s="28"/>
      <c r="AN78" s="28"/>
      <c r="AO78" s="28" t="s">
        <v>467</v>
      </c>
      <c r="AP78" s="28"/>
      <c r="AQ78" s="29"/>
    </row>
    <row r="79" spans="38:43" x14ac:dyDescent="0.2">
      <c r="AL79" s="27"/>
      <c r="AM79" s="28"/>
      <c r="AN79" s="28"/>
      <c r="AO79" s="28" t="s">
        <v>6</v>
      </c>
      <c r="AP79" s="28"/>
      <c r="AQ79" s="29"/>
    </row>
    <row r="80" spans="38:43" x14ac:dyDescent="0.2">
      <c r="AL80" s="27"/>
      <c r="AM80" s="28"/>
      <c r="AN80" s="28"/>
      <c r="AO80" s="28" t="s">
        <v>468</v>
      </c>
      <c r="AP80" s="28"/>
      <c r="AQ80" s="29"/>
    </row>
    <row r="81" spans="38:43" x14ac:dyDescent="0.2">
      <c r="AL81" s="27"/>
      <c r="AM81" s="28"/>
      <c r="AN81" s="28"/>
      <c r="AO81" s="28" t="s">
        <v>469</v>
      </c>
      <c r="AP81" s="28"/>
      <c r="AQ81" s="29"/>
    </row>
    <row r="82" spans="38:43" x14ac:dyDescent="0.2">
      <c r="AL82" s="27"/>
      <c r="AM82" s="28"/>
      <c r="AN82" s="28"/>
      <c r="AO82" s="28" t="s">
        <v>470</v>
      </c>
      <c r="AP82" s="28"/>
      <c r="AQ82" s="29"/>
    </row>
    <row r="83" spans="38:43" x14ac:dyDescent="0.2">
      <c r="AL83" s="27"/>
      <c r="AM83" s="28"/>
      <c r="AN83" s="28"/>
      <c r="AO83" s="28" t="s">
        <v>471</v>
      </c>
      <c r="AP83" s="28"/>
      <c r="AQ83" s="29"/>
    </row>
    <row r="84" spans="38:43" x14ac:dyDescent="0.2">
      <c r="AL84" s="27"/>
      <c r="AM84" s="28"/>
      <c r="AN84" s="28"/>
      <c r="AO84" s="28" t="s">
        <v>472</v>
      </c>
      <c r="AP84" s="28"/>
      <c r="AQ84" s="29"/>
    </row>
    <row r="85" spans="38:43" x14ac:dyDescent="0.2">
      <c r="AL85" s="27"/>
      <c r="AM85" s="28"/>
      <c r="AN85" s="28"/>
      <c r="AO85" s="28" t="s">
        <v>473</v>
      </c>
      <c r="AP85" s="28"/>
      <c r="AQ85" s="29"/>
    </row>
    <row r="86" spans="38:43" x14ac:dyDescent="0.2">
      <c r="AL86" s="27"/>
      <c r="AM86" s="28"/>
      <c r="AN86" s="28"/>
      <c r="AO86" s="28" t="s">
        <v>474</v>
      </c>
      <c r="AP86" s="28"/>
      <c r="AQ86" s="29"/>
    </row>
    <row r="87" spans="38:43" x14ac:dyDescent="0.2">
      <c r="AL87" s="27"/>
      <c r="AM87" s="28"/>
      <c r="AN87" s="28"/>
      <c r="AO87" s="28" t="s">
        <v>475</v>
      </c>
      <c r="AP87" s="28"/>
      <c r="AQ87" s="29"/>
    </row>
    <row r="88" spans="38:43" x14ac:dyDescent="0.2">
      <c r="AL88" s="27"/>
      <c r="AM88" s="28"/>
      <c r="AN88" s="28"/>
      <c r="AO88" s="28" t="s">
        <v>476</v>
      </c>
      <c r="AP88" s="28"/>
      <c r="AQ88" s="29"/>
    </row>
    <row r="89" spans="38:43" x14ac:dyDescent="0.2">
      <c r="AL89" s="27"/>
      <c r="AM89" s="28"/>
      <c r="AN89" s="28"/>
      <c r="AO89" s="28" t="s">
        <v>477</v>
      </c>
      <c r="AP89" s="28"/>
      <c r="AQ89" s="29"/>
    </row>
    <row r="90" spans="38:43" x14ac:dyDescent="0.2">
      <c r="AL90" s="27"/>
      <c r="AM90" s="28"/>
      <c r="AN90" s="28"/>
      <c r="AO90" s="28" t="s">
        <v>478</v>
      </c>
      <c r="AP90" s="28"/>
      <c r="AQ90" s="29"/>
    </row>
    <row r="91" spans="38:43" x14ac:dyDescent="0.2">
      <c r="AL91" s="27"/>
      <c r="AM91" s="28"/>
      <c r="AN91" s="28"/>
      <c r="AO91" s="28" t="s">
        <v>479</v>
      </c>
      <c r="AP91" s="28"/>
      <c r="AQ91" s="29"/>
    </row>
    <row r="92" spans="38:43" x14ac:dyDescent="0.2">
      <c r="AL92" s="27"/>
      <c r="AM92" s="28"/>
      <c r="AN92" s="28"/>
      <c r="AO92" s="28" t="s">
        <v>480</v>
      </c>
      <c r="AP92" s="28"/>
      <c r="AQ92" s="29"/>
    </row>
    <row r="93" spans="38:43" x14ac:dyDescent="0.2">
      <c r="AL93" s="27"/>
      <c r="AM93" s="28"/>
      <c r="AN93" s="28"/>
      <c r="AO93" s="28" t="s">
        <v>481</v>
      </c>
      <c r="AP93" s="28"/>
      <c r="AQ93" s="29"/>
    </row>
    <row r="94" spans="38:43" x14ac:dyDescent="0.2">
      <c r="AL94" s="27"/>
      <c r="AM94" s="28"/>
      <c r="AN94" s="28"/>
      <c r="AO94" s="28" t="s">
        <v>482</v>
      </c>
      <c r="AP94" s="28"/>
      <c r="AQ94" s="29"/>
    </row>
    <row r="95" spans="38:43" x14ac:dyDescent="0.2">
      <c r="AL95" s="27"/>
      <c r="AM95" s="28"/>
      <c r="AN95" s="28"/>
      <c r="AO95" s="28" t="s">
        <v>483</v>
      </c>
      <c r="AP95" s="28"/>
      <c r="AQ95" s="29"/>
    </row>
    <row r="96" spans="38:43" x14ac:dyDescent="0.2">
      <c r="AL96" s="27"/>
      <c r="AM96" s="28"/>
      <c r="AN96" s="28"/>
      <c r="AO96" s="28" t="s">
        <v>484</v>
      </c>
      <c r="AP96" s="28"/>
      <c r="AQ96" s="29"/>
    </row>
    <row r="97" spans="38:43" x14ac:dyDescent="0.2">
      <c r="AL97" s="27"/>
      <c r="AM97" s="28"/>
      <c r="AN97" s="28"/>
      <c r="AO97" s="28" t="s">
        <v>485</v>
      </c>
      <c r="AP97" s="28"/>
      <c r="AQ97" s="29"/>
    </row>
    <row r="98" spans="38:43" x14ac:dyDescent="0.2">
      <c r="AL98" s="27"/>
      <c r="AM98" s="28"/>
      <c r="AN98" s="28"/>
      <c r="AO98" s="28" t="s">
        <v>486</v>
      </c>
      <c r="AP98" s="28"/>
      <c r="AQ98" s="29"/>
    </row>
    <row r="99" spans="38:43" x14ac:dyDescent="0.2">
      <c r="AL99" s="27"/>
      <c r="AM99" s="28"/>
      <c r="AN99" s="28"/>
      <c r="AO99" s="28" t="s">
        <v>487</v>
      </c>
      <c r="AP99" s="28"/>
      <c r="AQ99" s="29"/>
    </row>
    <row r="100" spans="38:43" x14ac:dyDescent="0.2">
      <c r="AL100" s="27"/>
      <c r="AM100" s="28"/>
      <c r="AN100" s="28"/>
      <c r="AO100" s="28" t="s">
        <v>488</v>
      </c>
      <c r="AP100" s="28"/>
      <c r="AQ100" s="29"/>
    </row>
    <row r="101" spans="38:43" x14ac:dyDescent="0.2">
      <c r="AL101" s="27"/>
      <c r="AM101" s="28"/>
      <c r="AN101" s="28"/>
      <c r="AO101" s="28" t="s">
        <v>489</v>
      </c>
      <c r="AP101" s="28"/>
      <c r="AQ101" s="29"/>
    </row>
    <row r="102" spans="38:43" x14ac:dyDescent="0.2">
      <c r="AL102" s="27"/>
      <c r="AM102" s="28"/>
      <c r="AN102" s="28"/>
      <c r="AO102" s="28" t="s">
        <v>490</v>
      </c>
      <c r="AP102" s="28"/>
      <c r="AQ102" s="29"/>
    </row>
    <row r="103" spans="38:43" x14ac:dyDescent="0.2">
      <c r="AL103" s="27"/>
      <c r="AM103" s="28"/>
      <c r="AN103" s="28"/>
      <c r="AO103" s="28" t="s">
        <v>491</v>
      </c>
      <c r="AP103" s="28"/>
      <c r="AQ103" s="29"/>
    </row>
    <row r="104" spans="38:43" x14ac:dyDescent="0.2">
      <c r="AL104" s="27"/>
      <c r="AM104" s="28"/>
      <c r="AN104" s="28"/>
      <c r="AO104" s="28" t="s">
        <v>492</v>
      </c>
      <c r="AP104" s="28"/>
      <c r="AQ104" s="29"/>
    </row>
    <row r="105" spans="38:43" x14ac:dyDescent="0.2">
      <c r="AL105" s="27"/>
      <c r="AM105" s="28"/>
      <c r="AN105" s="28"/>
      <c r="AO105" s="28" t="s">
        <v>493</v>
      </c>
      <c r="AP105" s="28"/>
      <c r="AQ105" s="29"/>
    </row>
    <row r="106" spans="38:43" x14ac:dyDescent="0.2">
      <c r="AL106" s="27"/>
      <c r="AM106" s="28"/>
      <c r="AN106" s="28"/>
      <c r="AO106" s="28" t="s">
        <v>494</v>
      </c>
      <c r="AP106" s="28"/>
      <c r="AQ106" s="29"/>
    </row>
    <row r="107" spans="38:43" x14ac:dyDescent="0.2">
      <c r="AL107" s="27"/>
      <c r="AM107" s="28"/>
      <c r="AN107" s="28"/>
      <c r="AO107" s="28" t="s">
        <v>495</v>
      </c>
      <c r="AP107" s="28"/>
      <c r="AQ107" s="29"/>
    </row>
    <row r="108" spans="38:43" x14ac:dyDescent="0.2">
      <c r="AL108" s="27"/>
      <c r="AM108" s="28"/>
      <c r="AN108" s="28"/>
      <c r="AO108" s="28" t="s">
        <v>496</v>
      </c>
      <c r="AP108" s="28"/>
      <c r="AQ108" s="29"/>
    </row>
    <row r="109" spans="38:43" x14ac:dyDescent="0.2">
      <c r="AL109" s="27"/>
      <c r="AM109" s="28"/>
      <c r="AN109" s="28"/>
      <c r="AO109" s="28" t="s">
        <v>497</v>
      </c>
      <c r="AP109" s="28"/>
      <c r="AQ109" s="29"/>
    </row>
    <row r="110" spans="38:43" x14ac:dyDescent="0.2">
      <c r="AL110" s="27"/>
      <c r="AM110" s="28"/>
      <c r="AN110" s="28"/>
      <c r="AO110" s="28" t="s">
        <v>498</v>
      </c>
      <c r="AP110" s="28"/>
      <c r="AQ110" s="29"/>
    </row>
    <row r="111" spans="38:43" x14ac:dyDescent="0.2">
      <c r="AL111" s="27"/>
      <c r="AM111" s="28"/>
      <c r="AN111" s="28"/>
      <c r="AO111" s="28" t="s">
        <v>499</v>
      </c>
      <c r="AP111" s="28"/>
      <c r="AQ111" s="29"/>
    </row>
    <row r="112" spans="38:43" x14ac:dyDescent="0.2">
      <c r="AL112" s="27"/>
      <c r="AM112" s="28"/>
      <c r="AN112" s="28"/>
      <c r="AO112" s="28" t="s">
        <v>500</v>
      </c>
      <c r="AP112" s="28"/>
      <c r="AQ112" s="29"/>
    </row>
    <row r="113" spans="38:43" x14ac:dyDescent="0.2">
      <c r="AL113" s="27"/>
      <c r="AM113" s="28"/>
      <c r="AN113" s="28"/>
      <c r="AO113" s="28" t="s">
        <v>5</v>
      </c>
      <c r="AP113" s="28"/>
      <c r="AQ113" s="29"/>
    </row>
    <row r="114" spans="38:43" x14ac:dyDescent="0.2">
      <c r="AL114" s="27"/>
      <c r="AM114" s="28"/>
      <c r="AN114" s="28"/>
      <c r="AO114" s="28" t="s">
        <v>501</v>
      </c>
      <c r="AP114" s="28"/>
      <c r="AQ114" s="29"/>
    </row>
    <row r="115" spans="38:43" x14ac:dyDescent="0.2">
      <c r="AL115" s="27"/>
      <c r="AM115" s="28"/>
      <c r="AN115" s="28"/>
      <c r="AO115" s="28" t="s">
        <v>502</v>
      </c>
      <c r="AP115" s="28"/>
      <c r="AQ115" s="29"/>
    </row>
    <row r="116" spans="38:43" x14ac:dyDescent="0.2">
      <c r="AL116" s="27"/>
      <c r="AM116" s="28"/>
      <c r="AN116" s="28"/>
      <c r="AO116" s="28" t="s">
        <v>503</v>
      </c>
      <c r="AP116" s="28"/>
      <c r="AQ116" s="29"/>
    </row>
    <row r="117" spans="38:43" x14ac:dyDescent="0.2">
      <c r="AL117" s="27"/>
      <c r="AM117" s="28"/>
      <c r="AN117" s="28"/>
      <c r="AO117" s="28" t="s">
        <v>504</v>
      </c>
      <c r="AP117" s="28"/>
      <c r="AQ117" s="29"/>
    </row>
    <row r="118" spans="38:43" x14ac:dyDescent="0.2">
      <c r="AL118" s="27"/>
      <c r="AM118" s="28"/>
      <c r="AN118" s="28"/>
      <c r="AO118" s="28" t="s">
        <v>505</v>
      </c>
      <c r="AP118" s="28"/>
      <c r="AQ118" s="29"/>
    </row>
    <row r="119" spans="38:43" x14ac:dyDescent="0.2">
      <c r="AL119" s="27"/>
      <c r="AM119" s="28"/>
      <c r="AN119" s="28"/>
      <c r="AO119" s="28" t="s">
        <v>506</v>
      </c>
      <c r="AP119" s="28"/>
      <c r="AQ119" s="29"/>
    </row>
    <row r="120" spans="38:43" x14ac:dyDescent="0.2">
      <c r="AL120" s="27"/>
      <c r="AM120" s="28"/>
      <c r="AN120" s="28"/>
      <c r="AO120" s="28" t="s">
        <v>507</v>
      </c>
      <c r="AP120" s="28"/>
      <c r="AQ120" s="29"/>
    </row>
    <row r="121" spans="38:43" x14ac:dyDescent="0.2">
      <c r="AL121" s="27"/>
      <c r="AM121" s="28"/>
      <c r="AN121" s="28"/>
      <c r="AO121" s="28" t="s">
        <v>508</v>
      </c>
      <c r="AP121" s="28"/>
      <c r="AQ121" s="29"/>
    </row>
    <row r="122" spans="38:43" x14ac:dyDescent="0.2">
      <c r="AL122" s="27"/>
      <c r="AM122" s="28"/>
      <c r="AN122" s="28"/>
      <c r="AO122" s="28" t="s">
        <v>509</v>
      </c>
      <c r="AP122" s="28"/>
      <c r="AQ122" s="29"/>
    </row>
    <row r="123" spans="38:43" x14ac:dyDescent="0.2">
      <c r="AL123" s="27"/>
      <c r="AM123" s="28"/>
      <c r="AN123" s="28"/>
      <c r="AO123" s="28" t="s">
        <v>510</v>
      </c>
      <c r="AP123" s="28"/>
      <c r="AQ123" s="29"/>
    </row>
    <row r="124" spans="38:43" x14ac:dyDescent="0.2">
      <c r="AL124" s="27"/>
      <c r="AM124" s="28"/>
      <c r="AN124" s="28"/>
      <c r="AO124" s="28" t="s">
        <v>511</v>
      </c>
      <c r="AP124" s="28"/>
      <c r="AQ124" s="29"/>
    </row>
    <row r="125" spans="38:43" x14ac:dyDescent="0.2">
      <c r="AL125" s="27"/>
      <c r="AM125" s="28"/>
      <c r="AN125" s="28"/>
      <c r="AO125" s="28" t="s">
        <v>512</v>
      </c>
      <c r="AP125" s="28"/>
      <c r="AQ125" s="29"/>
    </row>
    <row r="126" spans="38:43" x14ac:dyDescent="0.2">
      <c r="AL126" s="27"/>
      <c r="AM126" s="28"/>
      <c r="AN126" s="28"/>
      <c r="AO126" s="28" t="s">
        <v>513</v>
      </c>
      <c r="AP126" s="28"/>
      <c r="AQ126" s="29"/>
    </row>
    <row r="127" spans="38:43" x14ac:dyDescent="0.2">
      <c r="AL127" s="27"/>
      <c r="AM127" s="28"/>
      <c r="AN127" s="28"/>
      <c r="AO127" s="28" t="s">
        <v>514</v>
      </c>
      <c r="AP127" s="28"/>
      <c r="AQ127" s="29"/>
    </row>
    <row r="128" spans="38:43" x14ac:dyDescent="0.2">
      <c r="AL128" s="27"/>
      <c r="AM128" s="28"/>
      <c r="AN128" s="28"/>
      <c r="AO128" s="28" t="s">
        <v>515</v>
      </c>
      <c r="AP128" s="28"/>
      <c r="AQ128" s="29"/>
    </row>
    <row r="129" spans="38:43" x14ac:dyDescent="0.2">
      <c r="AL129" s="27"/>
      <c r="AM129" s="28"/>
      <c r="AN129" s="28"/>
      <c r="AO129" s="28" t="s">
        <v>516</v>
      </c>
      <c r="AP129" s="28"/>
      <c r="AQ129" s="29"/>
    </row>
    <row r="130" spans="38:43" x14ac:dyDescent="0.2">
      <c r="AL130" s="27"/>
      <c r="AM130" s="28"/>
      <c r="AN130" s="28"/>
      <c r="AO130" s="28" t="s">
        <v>517</v>
      </c>
      <c r="AP130" s="28"/>
      <c r="AQ130" s="29"/>
    </row>
    <row r="131" spans="38:43" x14ac:dyDescent="0.2">
      <c r="AL131" s="27"/>
      <c r="AM131" s="28"/>
      <c r="AN131" s="28"/>
      <c r="AO131" s="28" t="s">
        <v>518</v>
      </c>
      <c r="AP131" s="28"/>
      <c r="AQ131" s="29"/>
    </row>
    <row r="132" spans="38:43" x14ac:dyDescent="0.2">
      <c r="AL132" s="27"/>
      <c r="AM132" s="28"/>
      <c r="AN132" s="28"/>
      <c r="AO132" s="28" t="s">
        <v>10</v>
      </c>
      <c r="AP132" s="28"/>
      <c r="AQ132" s="29"/>
    </row>
    <row r="133" spans="38:43" x14ac:dyDescent="0.2">
      <c r="AL133" s="27"/>
      <c r="AM133" s="28"/>
      <c r="AN133" s="28"/>
      <c r="AO133" s="28" t="s">
        <v>519</v>
      </c>
      <c r="AP133" s="28"/>
      <c r="AQ133" s="29"/>
    </row>
    <row r="134" spans="38:43" x14ac:dyDescent="0.2">
      <c r="AL134" s="27"/>
      <c r="AM134" s="28"/>
      <c r="AN134" s="28"/>
      <c r="AO134" s="28" t="s">
        <v>520</v>
      </c>
      <c r="AP134" s="28"/>
      <c r="AQ134" s="29"/>
    </row>
    <row r="135" spans="38:43" x14ac:dyDescent="0.2">
      <c r="AL135" s="27"/>
      <c r="AM135" s="28"/>
      <c r="AN135" s="28"/>
      <c r="AO135" s="28" t="s">
        <v>521</v>
      </c>
      <c r="AP135" s="28"/>
      <c r="AQ135" s="29"/>
    </row>
    <row r="136" spans="38:43" x14ac:dyDescent="0.2">
      <c r="AL136" s="27"/>
      <c r="AM136" s="28"/>
      <c r="AN136" s="28"/>
      <c r="AO136" s="28" t="s">
        <v>522</v>
      </c>
      <c r="AP136" s="28"/>
      <c r="AQ136" s="29"/>
    </row>
    <row r="137" spans="38:43" x14ac:dyDescent="0.2">
      <c r="AL137" s="27"/>
      <c r="AM137" s="28"/>
      <c r="AN137" s="28"/>
      <c r="AO137" s="28" t="s">
        <v>523</v>
      </c>
      <c r="AP137" s="28"/>
      <c r="AQ137" s="29"/>
    </row>
    <row r="138" spans="38:43" x14ac:dyDescent="0.2">
      <c r="AL138" s="27"/>
      <c r="AM138" s="28"/>
      <c r="AN138" s="28"/>
      <c r="AO138" s="28" t="s">
        <v>524</v>
      </c>
      <c r="AP138" s="28"/>
      <c r="AQ138" s="29"/>
    </row>
    <row r="139" spans="38:43" x14ac:dyDescent="0.2">
      <c r="AL139" s="27"/>
      <c r="AM139" s="28"/>
      <c r="AN139" s="28"/>
      <c r="AO139" s="28" t="s">
        <v>525</v>
      </c>
      <c r="AP139" s="28"/>
      <c r="AQ139" s="29"/>
    </row>
    <row r="140" spans="38:43" x14ac:dyDescent="0.2">
      <c r="AL140" s="27"/>
      <c r="AM140" s="28"/>
      <c r="AN140" s="28"/>
      <c r="AO140" s="28" t="s">
        <v>526</v>
      </c>
      <c r="AP140" s="28"/>
      <c r="AQ140" s="29"/>
    </row>
    <row r="141" spans="38:43" x14ac:dyDescent="0.2">
      <c r="AL141" s="27"/>
      <c r="AM141" s="28"/>
      <c r="AN141" s="28"/>
      <c r="AO141" s="28" t="s">
        <v>527</v>
      </c>
      <c r="AP141" s="28"/>
      <c r="AQ141" s="29"/>
    </row>
    <row r="142" spans="38:43" x14ac:dyDescent="0.2">
      <c r="AL142" s="27"/>
      <c r="AM142" s="28"/>
      <c r="AN142" s="28"/>
      <c r="AO142" s="28" t="s">
        <v>528</v>
      </c>
      <c r="AP142" s="28"/>
      <c r="AQ142" s="29"/>
    </row>
    <row r="143" spans="38:43" x14ac:dyDescent="0.2">
      <c r="AL143" s="27"/>
      <c r="AM143" s="28"/>
      <c r="AN143" s="28"/>
      <c r="AO143" s="28" t="s">
        <v>529</v>
      </c>
      <c r="AP143" s="28"/>
      <c r="AQ143" s="29"/>
    </row>
    <row r="144" spans="38:43" x14ac:dyDescent="0.2">
      <c r="AL144" s="27"/>
      <c r="AM144" s="28"/>
      <c r="AN144" s="28"/>
      <c r="AO144" s="28" t="s">
        <v>530</v>
      </c>
      <c r="AP144" s="28"/>
      <c r="AQ144" s="29"/>
    </row>
    <row r="145" spans="38:43" x14ac:dyDescent="0.2">
      <c r="AL145" s="27"/>
      <c r="AM145" s="28"/>
      <c r="AN145" s="28"/>
      <c r="AO145" s="28" t="s">
        <v>531</v>
      </c>
      <c r="AP145" s="28"/>
      <c r="AQ145" s="29"/>
    </row>
    <row r="146" spans="38:43" x14ac:dyDescent="0.2">
      <c r="AL146" s="27"/>
      <c r="AM146" s="28"/>
      <c r="AN146" s="28"/>
      <c r="AO146" s="28" t="s">
        <v>532</v>
      </c>
      <c r="AP146" s="28"/>
      <c r="AQ146" s="29"/>
    </row>
    <row r="147" spans="38:43" x14ac:dyDescent="0.2">
      <c r="AL147" s="27"/>
      <c r="AM147" s="28"/>
      <c r="AN147" s="28"/>
      <c r="AO147" s="28" t="s">
        <v>533</v>
      </c>
      <c r="AP147" s="28"/>
      <c r="AQ147" s="29"/>
    </row>
    <row r="148" spans="38:43" x14ac:dyDescent="0.2">
      <c r="AL148" s="27"/>
      <c r="AM148" s="28"/>
      <c r="AN148" s="28"/>
      <c r="AO148" s="28" t="s">
        <v>534</v>
      </c>
      <c r="AP148" s="28"/>
      <c r="AQ148" s="29"/>
    </row>
    <row r="149" spans="38:43" x14ac:dyDescent="0.2">
      <c r="AL149" s="27"/>
      <c r="AM149" s="28"/>
      <c r="AN149" s="28"/>
      <c r="AO149" s="28" t="s">
        <v>535</v>
      </c>
      <c r="AP149" s="28"/>
      <c r="AQ149" s="29"/>
    </row>
    <row r="150" spans="38:43" x14ac:dyDescent="0.2">
      <c r="AL150" s="27"/>
      <c r="AM150" s="28"/>
      <c r="AN150" s="28"/>
      <c r="AO150" s="28" t="s">
        <v>536</v>
      </c>
      <c r="AP150" s="28"/>
      <c r="AQ150" s="29"/>
    </row>
    <row r="151" spans="38:43" x14ac:dyDescent="0.2">
      <c r="AL151" s="27"/>
      <c r="AM151" s="28"/>
      <c r="AN151" s="28"/>
      <c r="AO151" s="28" t="s">
        <v>537</v>
      </c>
      <c r="AP151" s="28"/>
      <c r="AQ151" s="29"/>
    </row>
    <row r="152" spans="38:43" x14ac:dyDescent="0.2">
      <c r="AL152" s="27"/>
      <c r="AM152" s="28"/>
      <c r="AN152" s="28"/>
      <c r="AO152" s="28" t="s">
        <v>538</v>
      </c>
      <c r="AP152" s="28"/>
      <c r="AQ152" s="29"/>
    </row>
    <row r="153" spans="38:43" x14ac:dyDescent="0.2">
      <c r="AL153" s="27"/>
      <c r="AM153" s="28"/>
      <c r="AN153" s="28"/>
      <c r="AO153" s="28" t="s">
        <v>539</v>
      </c>
      <c r="AP153" s="28"/>
      <c r="AQ153" s="29"/>
    </row>
    <row r="154" spans="38:43" x14ac:dyDescent="0.2">
      <c r="AL154" s="27"/>
      <c r="AM154" s="28"/>
      <c r="AN154" s="28"/>
      <c r="AO154" s="28" t="s">
        <v>540</v>
      </c>
      <c r="AP154" s="28"/>
      <c r="AQ154" s="29"/>
    </row>
    <row r="155" spans="38:43" x14ac:dyDescent="0.2">
      <c r="AL155" s="27"/>
      <c r="AM155" s="28"/>
      <c r="AN155" s="28"/>
      <c r="AO155" s="28" t="s">
        <v>541</v>
      </c>
      <c r="AP155" s="28"/>
      <c r="AQ155" s="29"/>
    </row>
    <row r="156" spans="38:43" x14ac:dyDescent="0.2">
      <c r="AL156" s="27"/>
      <c r="AM156" s="28"/>
      <c r="AN156" s="28"/>
      <c r="AO156" s="28" t="s">
        <v>542</v>
      </c>
      <c r="AP156" s="28"/>
      <c r="AQ156" s="29"/>
    </row>
    <row r="157" spans="38:43" x14ac:dyDescent="0.2">
      <c r="AL157" s="27"/>
      <c r="AM157" s="28"/>
      <c r="AN157" s="28"/>
      <c r="AO157" s="28" t="s">
        <v>543</v>
      </c>
      <c r="AP157" s="28"/>
      <c r="AQ157" s="29"/>
    </row>
    <row r="158" spans="38:43" x14ac:dyDescent="0.2">
      <c r="AL158" s="27"/>
      <c r="AM158" s="28"/>
      <c r="AN158" s="28"/>
      <c r="AO158" s="28" t="s">
        <v>544</v>
      </c>
      <c r="AP158" s="28"/>
      <c r="AQ158" s="29"/>
    </row>
    <row r="159" spans="38:43" x14ac:dyDescent="0.2">
      <c r="AL159" s="27"/>
      <c r="AM159" s="28"/>
      <c r="AN159" s="28"/>
      <c r="AO159" s="28" t="s">
        <v>545</v>
      </c>
      <c r="AP159" s="28"/>
      <c r="AQ159" s="29"/>
    </row>
    <row r="160" spans="38:43" x14ac:dyDescent="0.2">
      <c r="AL160" s="27"/>
      <c r="AM160" s="28"/>
      <c r="AN160" s="28"/>
      <c r="AO160" s="28" t="s">
        <v>546</v>
      </c>
      <c r="AP160" s="28"/>
      <c r="AQ160" s="29"/>
    </row>
    <row r="161" spans="38:43" x14ac:dyDescent="0.2">
      <c r="AL161" s="27"/>
      <c r="AM161" s="28"/>
      <c r="AN161" s="28"/>
      <c r="AO161" s="28" t="s">
        <v>547</v>
      </c>
      <c r="AP161" s="28"/>
      <c r="AQ161" s="29"/>
    </row>
    <row r="162" spans="38:43" x14ac:dyDescent="0.2">
      <c r="AL162" s="27"/>
      <c r="AM162" s="28"/>
      <c r="AN162" s="28"/>
      <c r="AO162" s="28" t="s">
        <v>548</v>
      </c>
      <c r="AP162" s="28"/>
      <c r="AQ162" s="29"/>
    </row>
    <row r="163" spans="38:43" x14ac:dyDescent="0.2">
      <c r="AL163" s="27"/>
      <c r="AM163" s="28"/>
      <c r="AN163" s="28"/>
      <c r="AO163" s="28" t="s">
        <v>549</v>
      </c>
      <c r="AP163" s="28"/>
      <c r="AQ163" s="29"/>
    </row>
    <row r="164" spans="38:43" x14ac:dyDescent="0.2">
      <c r="AL164" s="27"/>
      <c r="AM164" s="28"/>
      <c r="AN164" s="28"/>
      <c r="AO164" s="28" t="s">
        <v>11</v>
      </c>
      <c r="AP164" s="28"/>
      <c r="AQ164" s="29"/>
    </row>
    <row r="165" spans="38:43" x14ac:dyDescent="0.2">
      <c r="AL165" s="27"/>
      <c r="AM165" s="28"/>
      <c r="AN165" s="28"/>
      <c r="AO165" s="28" t="s">
        <v>550</v>
      </c>
      <c r="AP165" s="28"/>
      <c r="AQ165" s="29"/>
    </row>
    <row r="166" spans="38:43" x14ac:dyDescent="0.2">
      <c r="AL166" s="27"/>
      <c r="AM166" s="28"/>
      <c r="AN166" s="28"/>
      <c r="AO166" s="28" t="s">
        <v>551</v>
      </c>
      <c r="AP166" s="28"/>
      <c r="AQ166" s="29"/>
    </row>
    <row r="167" spans="38:43" x14ac:dyDescent="0.2">
      <c r="AL167" s="27"/>
      <c r="AM167" s="28"/>
      <c r="AN167" s="28"/>
      <c r="AO167" s="28" t="s">
        <v>552</v>
      </c>
      <c r="AP167" s="28"/>
      <c r="AQ167" s="29"/>
    </row>
    <row r="168" spans="38:43" x14ac:dyDescent="0.2">
      <c r="AL168" s="27"/>
      <c r="AM168" s="28"/>
      <c r="AN168" s="28"/>
      <c r="AO168" s="28" t="s">
        <v>553</v>
      </c>
      <c r="AP168" s="28"/>
      <c r="AQ168" s="29"/>
    </row>
    <row r="169" spans="38:43" x14ac:dyDescent="0.2">
      <c r="AL169" s="27"/>
      <c r="AM169" s="28"/>
      <c r="AN169" s="28"/>
      <c r="AO169" s="28" t="s">
        <v>554</v>
      </c>
      <c r="AP169" s="28"/>
      <c r="AQ169" s="29"/>
    </row>
    <row r="170" spans="38:43" x14ac:dyDescent="0.2">
      <c r="AL170" s="27"/>
      <c r="AM170" s="28"/>
      <c r="AN170" s="28"/>
      <c r="AO170" s="28" t="s">
        <v>555</v>
      </c>
      <c r="AP170" s="28"/>
      <c r="AQ170" s="29"/>
    </row>
    <row r="171" spans="38:43" x14ac:dyDescent="0.2">
      <c r="AL171" s="27"/>
      <c r="AM171" s="28"/>
      <c r="AN171" s="28"/>
      <c r="AO171" s="28" t="s">
        <v>556</v>
      </c>
      <c r="AP171" s="28"/>
      <c r="AQ171" s="29"/>
    </row>
    <row r="172" spans="38:43" x14ac:dyDescent="0.2">
      <c r="AL172" s="27"/>
      <c r="AM172" s="28"/>
      <c r="AN172" s="28"/>
      <c r="AO172" s="28" t="s">
        <v>557</v>
      </c>
      <c r="AP172" s="28"/>
      <c r="AQ172" s="29"/>
    </row>
    <row r="173" spans="38:43" x14ac:dyDescent="0.2">
      <c r="AL173" s="27"/>
      <c r="AM173" s="28"/>
      <c r="AN173" s="28"/>
      <c r="AO173" s="28" t="s">
        <v>558</v>
      </c>
      <c r="AP173" s="28"/>
      <c r="AQ173" s="29"/>
    </row>
    <row r="174" spans="38:43" x14ac:dyDescent="0.2">
      <c r="AL174" s="27"/>
      <c r="AM174" s="28"/>
      <c r="AN174" s="28"/>
      <c r="AO174" s="28" t="s">
        <v>559</v>
      </c>
      <c r="AP174" s="28"/>
      <c r="AQ174" s="29"/>
    </row>
    <row r="175" spans="38:43" x14ac:dyDescent="0.2">
      <c r="AL175" s="27"/>
      <c r="AM175" s="28"/>
      <c r="AN175" s="28"/>
      <c r="AO175" s="28" t="s">
        <v>560</v>
      </c>
      <c r="AP175" s="28"/>
      <c r="AQ175" s="29"/>
    </row>
    <row r="176" spans="38:43" x14ac:dyDescent="0.2">
      <c r="AL176" s="27"/>
      <c r="AM176" s="28"/>
      <c r="AN176" s="28"/>
      <c r="AO176" s="28" t="s">
        <v>561</v>
      </c>
      <c r="AP176" s="28"/>
      <c r="AQ176" s="29"/>
    </row>
    <row r="177" spans="38:43" x14ac:dyDescent="0.2">
      <c r="AL177" s="27"/>
      <c r="AM177" s="28"/>
      <c r="AN177" s="28"/>
      <c r="AO177" s="28" t="s">
        <v>562</v>
      </c>
      <c r="AP177" s="28"/>
      <c r="AQ177" s="29"/>
    </row>
    <row r="178" spans="38:43" x14ac:dyDescent="0.2">
      <c r="AL178" s="27"/>
      <c r="AM178" s="28"/>
      <c r="AN178" s="28"/>
      <c r="AO178" s="28" t="s">
        <v>563</v>
      </c>
      <c r="AP178" s="28"/>
      <c r="AQ178" s="29"/>
    </row>
    <row r="179" spans="38:43" x14ac:dyDescent="0.2">
      <c r="AL179" s="27"/>
      <c r="AM179" s="28"/>
      <c r="AN179" s="28"/>
      <c r="AO179" s="28" t="s">
        <v>564</v>
      </c>
      <c r="AP179" s="28"/>
      <c r="AQ179" s="29"/>
    </row>
    <row r="180" spans="38:43" x14ac:dyDescent="0.2">
      <c r="AL180" s="27"/>
      <c r="AM180" s="28"/>
      <c r="AN180" s="28"/>
      <c r="AO180" s="28" t="s">
        <v>565</v>
      </c>
      <c r="AP180" s="28"/>
      <c r="AQ180" s="29"/>
    </row>
    <row r="181" spans="38:43" x14ac:dyDescent="0.2">
      <c r="AL181" s="27"/>
      <c r="AM181" s="28"/>
      <c r="AN181" s="28"/>
      <c r="AO181" s="28" t="s">
        <v>566</v>
      </c>
      <c r="AP181" s="28"/>
      <c r="AQ181" s="29"/>
    </row>
    <row r="182" spans="38:43" x14ac:dyDescent="0.2">
      <c r="AL182" s="27"/>
      <c r="AM182" s="28"/>
      <c r="AN182" s="28"/>
      <c r="AO182" s="28" t="s">
        <v>567</v>
      </c>
      <c r="AP182" s="28"/>
      <c r="AQ182" s="29"/>
    </row>
    <row r="183" spans="38:43" x14ac:dyDescent="0.2">
      <c r="AL183" s="27"/>
      <c r="AM183" s="28"/>
      <c r="AN183" s="28"/>
      <c r="AO183" s="28" t="s">
        <v>568</v>
      </c>
      <c r="AP183" s="28"/>
      <c r="AQ183" s="29"/>
    </row>
    <row r="184" spans="38:43" x14ac:dyDescent="0.2">
      <c r="AL184" s="27"/>
      <c r="AM184" s="28"/>
      <c r="AN184" s="28"/>
      <c r="AO184" s="28" t="s">
        <v>569</v>
      </c>
      <c r="AP184" s="28"/>
      <c r="AQ184" s="29"/>
    </row>
    <row r="185" spans="38:43" x14ac:dyDescent="0.2">
      <c r="AL185" s="27"/>
      <c r="AM185" s="28"/>
      <c r="AN185" s="28"/>
      <c r="AO185" s="28" t="s">
        <v>570</v>
      </c>
      <c r="AP185" s="28"/>
      <c r="AQ185" s="29"/>
    </row>
    <row r="186" spans="38:43" x14ac:dyDescent="0.2">
      <c r="AL186" s="27"/>
      <c r="AM186" s="28"/>
      <c r="AN186" s="28"/>
      <c r="AO186" s="28" t="s">
        <v>571</v>
      </c>
      <c r="AP186" s="28"/>
      <c r="AQ186" s="29"/>
    </row>
    <row r="187" spans="38:43" x14ac:dyDescent="0.2">
      <c r="AL187" s="27"/>
      <c r="AM187" s="28"/>
      <c r="AN187" s="28"/>
      <c r="AO187" s="28" t="s">
        <v>572</v>
      </c>
      <c r="AP187" s="28"/>
      <c r="AQ187" s="29"/>
    </row>
    <row r="188" spans="38:43" x14ac:dyDescent="0.2">
      <c r="AL188" s="27"/>
      <c r="AM188" s="28"/>
      <c r="AN188" s="28"/>
      <c r="AO188" s="28" t="s">
        <v>573</v>
      </c>
      <c r="AP188" s="28"/>
      <c r="AQ188" s="29"/>
    </row>
    <row r="189" spans="38:43" x14ac:dyDescent="0.2">
      <c r="AL189" s="27"/>
      <c r="AM189" s="28"/>
      <c r="AN189" s="28"/>
      <c r="AO189" s="28" t="s">
        <v>574</v>
      </c>
      <c r="AP189" s="28"/>
      <c r="AQ189" s="29"/>
    </row>
    <row r="190" spans="38:43" x14ac:dyDescent="0.2">
      <c r="AL190" s="27"/>
      <c r="AM190" s="28"/>
      <c r="AN190" s="28"/>
      <c r="AO190" s="28" t="s">
        <v>575</v>
      </c>
      <c r="AP190" s="28"/>
      <c r="AQ190" s="29"/>
    </row>
    <row r="191" spans="38:43" x14ac:dyDescent="0.2">
      <c r="AL191" s="27"/>
      <c r="AM191" s="28"/>
      <c r="AN191" s="28"/>
      <c r="AO191" s="28" t="s">
        <v>576</v>
      </c>
      <c r="AP191" s="28"/>
      <c r="AQ191" s="29"/>
    </row>
    <row r="192" spans="38:43" x14ac:dyDescent="0.2">
      <c r="AL192" s="27"/>
      <c r="AM192" s="28"/>
      <c r="AN192" s="28"/>
      <c r="AO192" s="28" t="s">
        <v>577</v>
      </c>
      <c r="AP192" s="28"/>
      <c r="AQ192" s="29"/>
    </row>
    <row r="193" spans="38:43" x14ac:dyDescent="0.2">
      <c r="AL193" s="27"/>
      <c r="AM193" s="28"/>
      <c r="AN193" s="28"/>
      <c r="AO193" s="28" t="s">
        <v>578</v>
      </c>
      <c r="AP193" s="28"/>
      <c r="AQ193" s="29"/>
    </row>
    <row r="194" spans="38:43" x14ac:dyDescent="0.2">
      <c r="AL194" s="27"/>
      <c r="AM194" s="28"/>
      <c r="AN194" s="28"/>
      <c r="AO194" s="28" t="s">
        <v>579</v>
      </c>
      <c r="AP194" s="28"/>
      <c r="AQ194" s="29"/>
    </row>
    <row r="195" spans="38:43" x14ac:dyDescent="0.2">
      <c r="AL195" s="27"/>
      <c r="AM195" s="28"/>
      <c r="AN195" s="28"/>
      <c r="AO195" s="28" t="s">
        <v>580</v>
      </c>
      <c r="AP195" s="28"/>
      <c r="AQ195" s="29"/>
    </row>
    <row r="196" spans="38:43" x14ac:dyDescent="0.2">
      <c r="AL196" s="27"/>
      <c r="AM196" s="28"/>
      <c r="AN196" s="28"/>
      <c r="AO196" s="28" t="s">
        <v>581</v>
      </c>
      <c r="AP196" s="28"/>
      <c r="AQ196" s="29"/>
    </row>
    <row r="197" spans="38:43" x14ac:dyDescent="0.2">
      <c r="AL197" s="27"/>
      <c r="AM197" s="28"/>
      <c r="AN197" s="28"/>
      <c r="AO197" s="28" t="s">
        <v>582</v>
      </c>
      <c r="AP197" s="28"/>
      <c r="AQ197" s="29"/>
    </row>
    <row r="198" spans="38:43" x14ac:dyDescent="0.2">
      <c r="AL198" s="27"/>
      <c r="AM198" s="28"/>
      <c r="AN198" s="28"/>
      <c r="AO198" s="28" t="s">
        <v>583</v>
      </c>
      <c r="AP198" s="28"/>
      <c r="AQ198" s="29"/>
    </row>
    <row r="199" spans="38:43" x14ac:dyDescent="0.2">
      <c r="AL199" s="27"/>
      <c r="AM199" s="28"/>
      <c r="AN199" s="28"/>
      <c r="AO199" s="28" t="s">
        <v>584</v>
      </c>
      <c r="AP199" s="28"/>
      <c r="AQ199" s="29"/>
    </row>
    <row r="200" spans="38:43" x14ac:dyDescent="0.2">
      <c r="AL200" s="27"/>
      <c r="AM200" s="28"/>
      <c r="AN200" s="28"/>
      <c r="AO200" s="28" t="s">
        <v>585</v>
      </c>
      <c r="AP200" s="28"/>
      <c r="AQ200" s="29"/>
    </row>
    <row r="201" spans="38:43" x14ac:dyDescent="0.2">
      <c r="AL201" s="27"/>
      <c r="AM201" s="28"/>
      <c r="AN201" s="28"/>
      <c r="AO201" s="28" t="s">
        <v>586</v>
      </c>
      <c r="AP201" s="28"/>
      <c r="AQ201" s="29"/>
    </row>
    <row r="202" spans="38:43" x14ac:dyDescent="0.2">
      <c r="AL202" s="27"/>
      <c r="AM202" s="28"/>
      <c r="AN202" s="28"/>
      <c r="AO202" s="28" t="s">
        <v>587</v>
      </c>
      <c r="AP202" s="28"/>
      <c r="AQ202" s="29"/>
    </row>
    <row r="203" spans="38:43" x14ac:dyDescent="0.2">
      <c r="AL203" s="27"/>
      <c r="AM203" s="28"/>
      <c r="AN203" s="28"/>
      <c r="AO203" s="28" t="s">
        <v>588</v>
      </c>
      <c r="AP203" s="28"/>
      <c r="AQ203" s="29"/>
    </row>
    <row r="204" spans="38:43" x14ac:dyDescent="0.2">
      <c r="AL204" s="27"/>
      <c r="AM204" s="28"/>
      <c r="AN204" s="28"/>
      <c r="AO204" s="28" t="s">
        <v>589</v>
      </c>
      <c r="AP204" s="28"/>
      <c r="AQ204" s="29"/>
    </row>
    <row r="205" spans="38:43" x14ac:dyDescent="0.2">
      <c r="AL205" s="27"/>
      <c r="AM205" s="28"/>
      <c r="AN205" s="28"/>
      <c r="AO205" s="28" t="s">
        <v>590</v>
      </c>
      <c r="AP205" s="28"/>
      <c r="AQ205" s="29"/>
    </row>
    <row r="206" spans="38:43" x14ac:dyDescent="0.2">
      <c r="AL206" s="27"/>
      <c r="AM206" s="28"/>
      <c r="AN206" s="28"/>
      <c r="AO206" s="28" t="s">
        <v>591</v>
      </c>
      <c r="AP206" s="28"/>
      <c r="AQ206" s="29"/>
    </row>
    <row r="207" spans="38:43" x14ac:dyDescent="0.2">
      <c r="AL207" s="27"/>
      <c r="AM207" s="28"/>
      <c r="AN207" s="28"/>
      <c r="AO207" s="28" t="s">
        <v>592</v>
      </c>
      <c r="AP207" s="28"/>
      <c r="AQ207" s="29"/>
    </row>
    <row r="208" spans="38:43" x14ac:dyDescent="0.2">
      <c r="AL208" s="27"/>
      <c r="AM208" s="28"/>
      <c r="AN208" s="28"/>
      <c r="AO208" s="28" t="s">
        <v>593</v>
      </c>
      <c r="AP208" s="28"/>
      <c r="AQ208" s="29"/>
    </row>
    <row r="209" spans="38:43" x14ac:dyDescent="0.2">
      <c r="AL209" s="27"/>
      <c r="AM209" s="28"/>
      <c r="AN209" s="28"/>
      <c r="AO209" s="28" t="s">
        <v>594</v>
      </c>
      <c r="AP209" s="28"/>
      <c r="AQ209" s="29"/>
    </row>
    <row r="210" spans="38:43" x14ac:dyDescent="0.2">
      <c r="AL210" s="27"/>
      <c r="AM210" s="28"/>
      <c r="AN210" s="28"/>
      <c r="AO210" s="28" t="s">
        <v>595</v>
      </c>
      <c r="AP210" s="28"/>
      <c r="AQ210" s="29"/>
    </row>
    <row r="211" spans="38:43" x14ac:dyDescent="0.2">
      <c r="AL211" s="27"/>
      <c r="AM211" s="28"/>
      <c r="AN211" s="28"/>
      <c r="AO211" s="28" t="s">
        <v>596</v>
      </c>
      <c r="AP211" s="28"/>
      <c r="AQ211" s="29"/>
    </row>
    <row r="212" spans="38:43" x14ac:dyDescent="0.2">
      <c r="AL212" s="27"/>
      <c r="AM212" s="28"/>
      <c r="AN212" s="28"/>
      <c r="AO212" s="28" t="s">
        <v>597</v>
      </c>
      <c r="AP212" s="28"/>
      <c r="AQ212" s="29"/>
    </row>
    <row r="213" spans="38:43" x14ac:dyDescent="0.2">
      <c r="AL213" s="27"/>
      <c r="AM213" s="28"/>
      <c r="AN213" s="28"/>
      <c r="AO213" s="28" t="s">
        <v>598</v>
      </c>
      <c r="AP213" s="28"/>
      <c r="AQ213" s="29"/>
    </row>
    <row r="214" spans="38:43" x14ac:dyDescent="0.2">
      <c r="AL214" s="27"/>
      <c r="AM214" s="28"/>
      <c r="AN214" s="28"/>
      <c r="AO214" s="28" t="s">
        <v>599</v>
      </c>
      <c r="AP214" s="28"/>
      <c r="AQ214" s="29"/>
    </row>
    <row r="215" spans="38:43" x14ac:dyDescent="0.2">
      <c r="AL215" s="27"/>
      <c r="AM215" s="28"/>
      <c r="AN215" s="28"/>
      <c r="AO215" s="28" t="s">
        <v>600</v>
      </c>
      <c r="AP215" s="28"/>
      <c r="AQ215" s="29"/>
    </row>
    <row r="216" spans="38:43" x14ac:dyDescent="0.2">
      <c r="AL216" s="27"/>
      <c r="AM216" s="28"/>
      <c r="AN216" s="28"/>
      <c r="AO216" s="28" t="s">
        <v>601</v>
      </c>
      <c r="AP216" s="28"/>
      <c r="AQ216" s="29"/>
    </row>
    <row r="217" spans="38:43" x14ac:dyDescent="0.2">
      <c r="AL217" s="27"/>
      <c r="AM217" s="28"/>
      <c r="AN217" s="28"/>
      <c r="AO217" s="28" t="s">
        <v>602</v>
      </c>
      <c r="AP217" s="28"/>
      <c r="AQ217" s="29"/>
    </row>
    <row r="218" spans="38:43" x14ac:dyDescent="0.2">
      <c r="AL218" s="27"/>
      <c r="AM218" s="28"/>
      <c r="AN218" s="28"/>
      <c r="AO218" s="28" t="s">
        <v>603</v>
      </c>
      <c r="AP218" s="28"/>
      <c r="AQ218" s="29"/>
    </row>
    <row r="219" spans="38:43" x14ac:dyDescent="0.2">
      <c r="AL219" s="27"/>
      <c r="AM219" s="28"/>
      <c r="AN219" s="28"/>
      <c r="AO219" s="28" t="s">
        <v>604</v>
      </c>
      <c r="AP219" s="28"/>
      <c r="AQ219" s="29"/>
    </row>
    <row r="220" spans="38:43" x14ac:dyDescent="0.2">
      <c r="AL220" s="27"/>
      <c r="AM220" s="28"/>
      <c r="AN220" s="28"/>
      <c r="AO220" s="28" t="s">
        <v>605</v>
      </c>
      <c r="AP220" s="28"/>
      <c r="AQ220" s="29"/>
    </row>
    <row r="221" spans="38:43" x14ac:dyDescent="0.2">
      <c r="AL221" s="27"/>
      <c r="AM221" s="28"/>
      <c r="AN221" s="28"/>
      <c r="AO221" s="28" t="s">
        <v>606</v>
      </c>
      <c r="AP221" s="28"/>
      <c r="AQ221" s="29"/>
    </row>
    <row r="222" spans="38:43" x14ac:dyDescent="0.2">
      <c r="AL222" s="27"/>
      <c r="AM222" s="28"/>
      <c r="AN222" s="28"/>
      <c r="AO222" s="28" t="s">
        <v>607</v>
      </c>
      <c r="AP222" s="28"/>
      <c r="AQ222" s="29"/>
    </row>
    <row r="223" spans="38:43" x14ac:dyDescent="0.2">
      <c r="AL223" s="27"/>
      <c r="AM223" s="28"/>
      <c r="AN223" s="28"/>
      <c r="AO223" s="28" t="s">
        <v>608</v>
      </c>
      <c r="AP223" s="28"/>
      <c r="AQ223" s="29"/>
    </row>
    <row r="224" spans="38:43" x14ac:dyDescent="0.2">
      <c r="AL224" s="27"/>
      <c r="AM224" s="28"/>
      <c r="AN224" s="28"/>
      <c r="AO224" s="28" t="s">
        <v>609</v>
      </c>
      <c r="AP224" s="28"/>
      <c r="AQ224" s="29"/>
    </row>
    <row r="225" spans="38:43" x14ac:dyDescent="0.2">
      <c r="AL225" s="27"/>
      <c r="AM225" s="28"/>
      <c r="AN225" s="28"/>
      <c r="AO225" s="28" t="s">
        <v>610</v>
      </c>
      <c r="AP225" s="28"/>
      <c r="AQ225" s="29"/>
    </row>
    <row r="226" spans="38:43" x14ac:dyDescent="0.2">
      <c r="AL226" s="27"/>
      <c r="AM226" s="28"/>
      <c r="AN226" s="28"/>
      <c r="AO226" s="28" t="s">
        <v>611</v>
      </c>
      <c r="AP226" s="28"/>
      <c r="AQ226" s="29"/>
    </row>
    <row r="227" spans="38:43" x14ac:dyDescent="0.2">
      <c r="AL227" s="27"/>
      <c r="AM227" s="28"/>
      <c r="AN227" s="28"/>
      <c r="AO227" s="28" t="s">
        <v>612</v>
      </c>
      <c r="AP227" s="28"/>
      <c r="AQ227" s="29"/>
    </row>
    <row r="228" spans="38:43" x14ac:dyDescent="0.2">
      <c r="AL228" s="27"/>
      <c r="AM228" s="28"/>
      <c r="AN228" s="28"/>
      <c r="AO228" s="28" t="s">
        <v>613</v>
      </c>
      <c r="AP228" s="28"/>
      <c r="AQ228" s="29"/>
    </row>
    <row r="229" spans="38:43" x14ac:dyDescent="0.2">
      <c r="AL229" s="27"/>
      <c r="AM229" s="28"/>
      <c r="AN229" s="28"/>
      <c r="AO229" s="28" t="s">
        <v>614</v>
      </c>
      <c r="AP229" s="28"/>
      <c r="AQ229" s="29"/>
    </row>
    <row r="230" spans="38:43" x14ac:dyDescent="0.2">
      <c r="AL230" s="27"/>
      <c r="AM230" s="28"/>
      <c r="AN230" s="28"/>
      <c r="AO230" s="28" t="s">
        <v>615</v>
      </c>
      <c r="AP230" s="28"/>
      <c r="AQ230" s="29"/>
    </row>
    <row r="231" spans="38:43" x14ac:dyDescent="0.2">
      <c r="AL231" s="27"/>
      <c r="AM231" s="28"/>
      <c r="AN231" s="28"/>
      <c r="AO231" s="28" t="s">
        <v>616</v>
      </c>
      <c r="AP231" s="28"/>
      <c r="AQ231" s="29"/>
    </row>
    <row r="232" spans="38:43" x14ac:dyDescent="0.2">
      <c r="AL232" s="27"/>
      <c r="AM232" s="28"/>
      <c r="AN232" s="28"/>
      <c r="AO232" s="28" t="s">
        <v>617</v>
      </c>
      <c r="AP232" s="28"/>
      <c r="AQ232" s="29"/>
    </row>
    <row r="233" spans="38:43" x14ac:dyDescent="0.2">
      <c r="AL233" s="27"/>
      <c r="AM233" s="28"/>
      <c r="AN233" s="28"/>
      <c r="AO233" s="28" t="s">
        <v>618</v>
      </c>
      <c r="AP233" s="28"/>
      <c r="AQ233" s="29"/>
    </row>
    <row r="234" spans="38:43" x14ac:dyDescent="0.2">
      <c r="AL234" s="27"/>
      <c r="AM234" s="28"/>
      <c r="AN234" s="28"/>
      <c r="AO234" s="28" t="s">
        <v>619</v>
      </c>
      <c r="AP234" s="28"/>
      <c r="AQ234" s="29"/>
    </row>
    <row r="235" spans="38:43" x14ac:dyDescent="0.2">
      <c r="AL235" s="27"/>
      <c r="AM235" s="28"/>
      <c r="AN235" s="28"/>
      <c r="AO235" s="28" t="s">
        <v>620</v>
      </c>
      <c r="AP235" s="28"/>
      <c r="AQ235" s="29"/>
    </row>
    <row r="236" spans="38:43" x14ac:dyDescent="0.2">
      <c r="AL236" s="27"/>
      <c r="AM236" s="28"/>
      <c r="AN236" s="28"/>
      <c r="AO236" s="28" t="s">
        <v>621</v>
      </c>
      <c r="AP236" s="28"/>
      <c r="AQ236" s="29"/>
    </row>
    <row r="237" spans="38:43" x14ac:dyDescent="0.2">
      <c r="AL237" s="27"/>
      <c r="AM237" s="28"/>
      <c r="AN237" s="28"/>
      <c r="AO237" s="28" t="s">
        <v>622</v>
      </c>
      <c r="AP237" s="28"/>
      <c r="AQ237" s="29"/>
    </row>
    <row r="238" spans="38:43" x14ac:dyDescent="0.2">
      <c r="AL238" s="27"/>
      <c r="AM238" s="28"/>
      <c r="AN238" s="28"/>
      <c r="AO238" s="28" t="s">
        <v>623</v>
      </c>
      <c r="AP238" s="28"/>
      <c r="AQ238" s="29"/>
    </row>
    <row r="239" spans="38:43" x14ac:dyDescent="0.2">
      <c r="AL239" s="27"/>
      <c r="AM239" s="28"/>
      <c r="AN239" s="28"/>
      <c r="AO239" s="28" t="s">
        <v>624</v>
      </c>
      <c r="AP239" s="28"/>
      <c r="AQ239" s="29"/>
    </row>
    <row r="240" spans="38:43" x14ac:dyDescent="0.2">
      <c r="AL240" s="27"/>
      <c r="AM240" s="28"/>
      <c r="AN240" s="28"/>
      <c r="AO240" s="28" t="s">
        <v>625</v>
      </c>
      <c r="AP240" s="28"/>
      <c r="AQ240" s="29"/>
    </row>
    <row r="241" spans="38:43" x14ac:dyDescent="0.2">
      <c r="AL241" s="27"/>
      <c r="AM241" s="28"/>
      <c r="AN241" s="28"/>
      <c r="AO241" s="28" t="s">
        <v>626</v>
      </c>
      <c r="AP241" s="28"/>
      <c r="AQ241" s="29"/>
    </row>
    <row r="242" spans="38:43" x14ac:dyDescent="0.2">
      <c r="AL242" s="27"/>
      <c r="AM242" s="28"/>
      <c r="AN242" s="28"/>
      <c r="AO242" s="28" t="s">
        <v>627</v>
      </c>
      <c r="AP242" s="28"/>
      <c r="AQ242" s="29"/>
    </row>
    <row r="243" spans="38:43" x14ac:dyDescent="0.2">
      <c r="AL243" s="27"/>
      <c r="AM243" s="28"/>
      <c r="AN243" s="28"/>
      <c r="AO243" s="28" t="s">
        <v>628</v>
      </c>
      <c r="AP243" s="28"/>
      <c r="AQ243" s="29"/>
    </row>
    <row r="244" spans="38:43" x14ac:dyDescent="0.2">
      <c r="AL244" s="27"/>
      <c r="AM244" s="28"/>
      <c r="AN244" s="28"/>
      <c r="AO244" s="28" t="s">
        <v>629</v>
      </c>
      <c r="AP244" s="28"/>
      <c r="AQ244" s="29"/>
    </row>
    <row r="245" spans="38:43" x14ac:dyDescent="0.2">
      <c r="AL245" s="27"/>
      <c r="AM245" s="28"/>
      <c r="AN245" s="28"/>
      <c r="AO245" s="28" t="s">
        <v>630</v>
      </c>
      <c r="AP245" s="28"/>
      <c r="AQ245" s="29"/>
    </row>
    <row r="246" spans="38:43" x14ac:dyDescent="0.2">
      <c r="AL246" s="27"/>
      <c r="AM246" s="28"/>
      <c r="AN246" s="28"/>
      <c r="AO246" s="28" t="s">
        <v>631</v>
      </c>
      <c r="AP246" s="28"/>
      <c r="AQ246" s="29"/>
    </row>
    <row r="247" spans="38:43" x14ac:dyDescent="0.2">
      <c r="AL247" s="27"/>
      <c r="AM247" s="28"/>
      <c r="AN247" s="28"/>
      <c r="AO247" s="28" t="s">
        <v>632</v>
      </c>
      <c r="AP247" s="28"/>
      <c r="AQ247" s="29"/>
    </row>
    <row r="248" spans="38:43" x14ac:dyDescent="0.2">
      <c r="AL248" s="27"/>
      <c r="AM248" s="28"/>
      <c r="AN248" s="28"/>
      <c r="AO248" s="28" t="s">
        <v>633</v>
      </c>
      <c r="AP248" s="28"/>
      <c r="AQ248" s="29"/>
    </row>
    <row r="249" spans="38:43" x14ac:dyDescent="0.2">
      <c r="AL249" s="27"/>
      <c r="AM249" s="28"/>
      <c r="AN249" s="28"/>
      <c r="AO249" s="28" t="s">
        <v>634</v>
      </c>
      <c r="AP249" s="28"/>
      <c r="AQ249" s="29"/>
    </row>
    <row r="250" spans="38:43" x14ac:dyDescent="0.2">
      <c r="AL250" s="27"/>
      <c r="AM250" s="28"/>
      <c r="AN250" s="28"/>
      <c r="AO250" s="28" t="s">
        <v>635</v>
      </c>
      <c r="AP250" s="28"/>
      <c r="AQ250" s="29"/>
    </row>
    <row r="251" spans="38:43" x14ac:dyDescent="0.2">
      <c r="AL251" s="27"/>
      <c r="AM251" s="28"/>
      <c r="AN251" s="28"/>
      <c r="AO251" s="28" t="s">
        <v>636</v>
      </c>
      <c r="AP251" s="28"/>
      <c r="AQ251" s="29"/>
    </row>
    <row r="252" spans="38:43" x14ac:dyDescent="0.2">
      <c r="AL252" s="27"/>
      <c r="AM252" s="28"/>
      <c r="AN252" s="28"/>
      <c r="AO252" s="28" t="s">
        <v>637</v>
      </c>
      <c r="AP252" s="28"/>
      <c r="AQ252" s="29"/>
    </row>
    <row r="253" spans="38:43" x14ac:dyDescent="0.2">
      <c r="AL253" s="27"/>
      <c r="AM253" s="28"/>
      <c r="AN253" s="28"/>
      <c r="AO253" s="28" t="s">
        <v>638</v>
      </c>
      <c r="AP253" s="28"/>
      <c r="AQ253" s="29"/>
    </row>
    <row r="254" spans="38:43" x14ac:dyDescent="0.2">
      <c r="AL254" s="27"/>
      <c r="AM254" s="28"/>
      <c r="AN254" s="28"/>
      <c r="AO254" s="28" t="s">
        <v>639</v>
      </c>
      <c r="AP254" s="28"/>
      <c r="AQ254" s="29"/>
    </row>
    <row r="255" spans="38:43" x14ac:dyDescent="0.2">
      <c r="AL255" s="27"/>
      <c r="AM255" s="28"/>
      <c r="AN255" s="28"/>
      <c r="AO255" s="28" t="s">
        <v>640</v>
      </c>
      <c r="AP255" s="28"/>
      <c r="AQ255" s="29"/>
    </row>
    <row r="256" spans="38:43" x14ac:dyDescent="0.2">
      <c r="AL256" s="27"/>
      <c r="AM256" s="28"/>
      <c r="AN256" s="28"/>
      <c r="AO256" s="28" t="s">
        <v>641</v>
      </c>
      <c r="AP256" s="28"/>
      <c r="AQ256" s="29"/>
    </row>
    <row r="257" spans="38:43" x14ac:dyDescent="0.2">
      <c r="AL257" s="27"/>
      <c r="AM257" s="28"/>
      <c r="AN257" s="28"/>
      <c r="AO257" s="28" t="s">
        <v>642</v>
      </c>
      <c r="AP257" s="28"/>
      <c r="AQ257" s="29"/>
    </row>
    <row r="258" spans="38:43" x14ac:dyDescent="0.2">
      <c r="AL258" s="27"/>
      <c r="AM258" s="28"/>
      <c r="AN258" s="28"/>
      <c r="AO258" s="28" t="s">
        <v>643</v>
      </c>
      <c r="AP258" s="28"/>
      <c r="AQ258" s="29"/>
    </row>
    <row r="259" spans="38:43" x14ac:dyDescent="0.2">
      <c r="AL259" s="27"/>
      <c r="AM259" s="28"/>
      <c r="AN259" s="28"/>
      <c r="AO259" s="28" t="s">
        <v>644</v>
      </c>
      <c r="AP259" s="28"/>
      <c r="AQ259" s="29"/>
    </row>
    <row r="260" spans="38:43" x14ac:dyDescent="0.2">
      <c r="AL260" s="27"/>
      <c r="AM260" s="28"/>
      <c r="AN260" s="28"/>
      <c r="AO260" s="28" t="s">
        <v>645</v>
      </c>
      <c r="AP260" s="28"/>
      <c r="AQ260" s="29"/>
    </row>
    <row r="261" spans="38:43" x14ac:dyDescent="0.2">
      <c r="AL261" s="27"/>
      <c r="AM261" s="28"/>
      <c r="AN261" s="28"/>
      <c r="AO261" s="28" t="s">
        <v>646</v>
      </c>
      <c r="AP261" s="28"/>
      <c r="AQ261" s="29"/>
    </row>
    <row r="262" spans="38:43" x14ac:dyDescent="0.2">
      <c r="AL262" s="27"/>
      <c r="AM262" s="28"/>
      <c r="AN262" s="28"/>
      <c r="AO262" s="28" t="s">
        <v>647</v>
      </c>
      <c r="AP262" s="28"/>
      <c r="AQ262" s="29"/>
    </row>
    <row r="263" spans="38:43" x14ac:dyDescent="0.2">
      <c r="AL263" s="27"/>
      <c r="AM263" s="28"/>
      <c r="AN263" s="28"/>
      <c r="AO263" s="28" t="s">
        <v>648</v>
      </c>
      <c r="AP263" s="28"/>
      <c r="AQ263" s="29"/>
    </row>
    <row r="264" spans="38:43" x14ac:dyDescent="0.2">
      <c r="AL264" s="27"/>
      <c r="AM264" s="28"/>
      <c r="AN264" s="28"/>
      <c r="AO264" s="28" t="s">
        <v>649</v>
      </c>
      <c r="AP264" s="28"/>
      <c r="AQ264" s="29"/>
    </row>
    <row r="265" spans="38:43" x14ac:dyDescent="0.2">
      <c r="AL265" s="27"/>
      <c r="AM265" s="28"/>
      <c r="AN265" s="28"/>
      <c r="AO265" s="28" t="s">
        <v>650</v>
      </c>
      <c r="AP265" s="28"/>
      <c r="AQ265" s="29"/>
    </row>
    <row r="266" spans="38:43" x14ac:dyDescent="0.2">
      <c r="AL266" s="27"/>
      <c r="AM266" s="28"/>
      <c r="AN266" s="28"/>
      <c r="AO266" s="28" t="s">
        <v>651</v>
      </c>
      <c r="AP266" s="28"/>
      <c r="AQ266" s="29"/>
    </row>
    <row r="267" spans="38:43" x14ac:dyDescent="0.2">
      <c r="AL267" s="27"/>
      <c r="AM267" s="28"/>
      <c r="AN267" s="28"/>
      <c r="AO267" s="28" t="s">
        <v>652</v>
      </c>
      <c r="AP267" s="28"/>
      <c r="AQ267" s="29"/>
    </row>
    <row r="268" spans="38:43" x14ac:dyDescent="0.2">
      <c r="AL268" s="27"/>
      <c r="AM268" s="28"/>
      <c r="AN268" s="28"/>
      <c r="AO268" s="28" t="s">
        <v>653</v>
      </c>
      <c r="AP268" s="28"/>
      <c r="AQ268" s="29"/>
    </row>
    <row r="269" spans="38:43" x14ac:dyDescent="0.2">
      <c r="AL269" s="27"/>
      <c r="AM269" s="28"/>
      <c r="AN269" s="28"/>
      <c r="AO269" s="28" t="s">
        <v>654</v>
      </c>
      <c r="AP269" s="28"/>
      <c r="AQ269" s="29"/>
    </row>
    <row r="270" spans="38:43" x14ac:dyDescent="0.2">
      <c r="AL270" s="27"/>
      <c r="AM270" s="28"/>
      <c r="AN270" s="28"/>
      <c r="AO270" s="28" t="s">
        <v>655</v>
      </c>
      <c r="AP270" s="28"/>
      <c r="AQ270" s="29"/>
    </row>
    <row r="271" spans="38:43" x14ac:dyDescent="0.2">
      <c r="AL271" s="27"/>
      <c r="AM271" s="28"/>
      <c r="AN271" s="28"/>
      <c r="AO271" s="28" t="s">
        <v>656</v>
      </c>
      <c r="AP271" s="28"/>
      <c r="AQ271" s="29"/>
    </row>
    <row r="272" spans="38:43" x14ac:dyDescent="0.2">
      <c r="AL272" s="27"/>
      <c r="AM272" s="28"/>
      <c r="AN272" s="28"/>
      <c r="AO272" s="28" t="s">
        <v>657</v>
      </c>
      <c r="AP272" s="28"/>
      <c r="AQ272" s="29"/>
    </row>
    <row r="273" spans="38:43" x14ac:dyDescent="0.2">
      <c r="AL273" s="27"/>
      <c r="AM273" s="28"/>
      <c r="AN273" s="28"/>
      <c r="AO273" s="28" t="s">
        <v>658</v>
      </c>
      <c r="AP273" s="28"/>
      <c r="AQ273" s="29"/>
    </row>
    <row r="274" spans="38:43" x14ac:dyDescent="0.2">
      <c r="AL274" s="27"/>
      <c r="AM274" s="28"/>
      <c r="AN274" s="28"/>
      <c r="AO274" s="28" t="s">
        <v>659</v>
      </c>
      <c r="AP274" s="28"/>
      <c r="AQ274" s="29"/>
    </row>
    <row r="275" spans="38:43" x14ac:dyDescent="0.2">
      <c r="AL275" s="27"/>
      <c r="AM275" s="28"/>
      <c r="AN275" s="28"/>
      <c r="AO275" s="28" t="s">
        <v>660</v>
      </c>
      <c r="AP275" s="28"/>
      <c r="AQ275" s="29"/>
    </row>
    <row r="276" spans="38:43" x14ac:dyDescent="0.2">
      <c r="AL276" s="27"/>
      <c r="AM276" s="28"/>
      <c r="AN276" s="28"/>
      <c r="AO276" s="28" t="s">
        <v>661</v>
      </c>
      <c r="AP276" s="28"/>
      <c r="AQ276" s="29"/>
    </row>
    <row r="277" spans="38:43" x14ac:dyDescent="0.2">
      <c r="AL277" s="27"/>
      <c r="AM277" s="28"/>
      <c r="AN277" s="28"/>
      <c r="AO277" s="28" t="s">
        <v>662</v>
      </c>
      <c r="AP277" s="28"/>
      <c r="AQ277" s="29"/>
    </row>
    <row r="278" spans="38:43" x14ac:dyDescent="0.2">
      <c r="AL278" s="27"/>
      <c r="AM278" s="28"/>
      <c r="AN278" s="28"/>
      <c r="AO278" s="28" t="s">
        <v>663</v>
      </c>
      <c r="AP278" s="28"/>
      <c r="AQ278" s="29"/>
    </row>
    <row r="279" spans="38:43" x14ac:dyDescent="0.2">
      <c r="AL279" s="27"/>
      <c r="AM279" s="28"/>
      <c r="AN279" s="28"/>
      <c r="AO279" s="28" t="s">
        <v>664</v>
      </c>
      <c r="AP279" s="28"/>
      <c r="AQ279" s="29"/>
    </row>
    <row r="280" spans="38:43" x14ac:dyDescent="0.2">
      <c r="AL280" s="27"/>
      <c r="AM280" s="28"/>
      <c r="AN280" s="28"/>
      <c r="AO280" s="28" t="s">
        <v>665</v>
      </c>
      <c r="AP280" s="28"/>
      <c r="AQ280" s="29"/>
    </row>
    <row r="281" spans="38:43" x14ac:dyDescent="0.2">
      <c r="AL281" s="27"/>
      <c r="AM281" s="28"/>
      <c r="AN281" s="28"/>
      <c r="AO281" s="28" t="s">
        <v>666</v>
      </c>
      <c r="AP281" s="28"/>
      <c r="AQ281" s="29"/>
    </row>
    <row r="282" spans="38:43" x14ac:dyDescent="0.2">
      <c r="AL282" s="27"/>
      <c r="AM282" s="28"/>
      <c r="AN282" s="28"/>
      <c r="AO282" s="28" t="s">
        <v>667</v>
      </c>
      <c r="AP282" s="28"/>
      <c r="AQ282" s="29"/>
    </row>
    <row r="283" spans="38:43" x14ac:dyDescent="0.2">
      <c r="AL283" s="27"/>
      <c r="AM283" s="28"/>
      <c r="AN283" s="28"/>
      <c r="AO283" s="28" t="s">
        <v>668</v>
      </c>
      <c r="AP283" s="28"/>
      <c r="AQ283" s="29"/>
    </row>
    <row r="284" spans="38:43" x14ac:dyDescent="0.2">
      <c r="AL284" s="27"/>
      <c r="AM284" s="28"/>
      <c r="AN284" s="28"/>
      <c r="AO284" s="28" t="s">
        <v>669</v>
      </c>
      <c r="AP284" s="28"/>
      <c r="AQ284" s="29"/>
    </row>
    <row r="285" spans="38:43" x14ac:dyDescent="0.2">
      <c r="AL285" s="27"/>
      <c r="AM285" s="28"/>
      <c r="AN285" s="28"/>
      <c r="AO285" s="28" t="s">
        <v>670</v>
      </c>
      <c r="AP285" s="28"/>
      <c r="AQ285" s="29"/>
    </row>
    <row r="286" spans="38:43" x14ac:dyDescent="0.2">
      <c r="AL286" s="27"/>
      <c r="AM286" s="28"/>
      <c r="AN286" s="28"/>
      <c r="AO286" s="28" t="s">
        <v>671</v>
      </c>
      <c r="AP286" s="28"/>
      <c r="AQ286" s="29"/>
    </row>
    <row r="287" spans="38:43" x14ac:dyDescent="0.2">
      <c r="AL287" s="27"/>
      <c r="AM287" s="28"/>
      <c r="AN287" s="28"/>
      <c r="AO287" s="28" t="s">
        <v>672</v>
      </c>
      <c r="AP287" s="28"/>
      <c r="AQ287" s="29"/>
    </row>
    <row r="288" spans="38:43" x14ac:dyDescent="0.2">
      <c r="AL288" s="27"/>
      <c r="AM288" s="28"/>
      <c r="AN288" s="28"/>
      <c r="AO288" s="28" t="s">
        <v>673</v>
      </c>
      <c r="AP288" s="28"/>
      <c r="AQ288" s="29"/>
    </row>
    <row r="289" spans="38:43" x14ac:dyDescent="0.2">
      <c r="AL289" s="27"/>
      <c r="AM289" s="28"/>
      <c r="AN289" s="28"/>
      <c r="AO289" s="28" t="s">
        <v>674</v>
      </c>
      <c r="AP289" s="28"/>
      <c r="AQ289" s="29"/>
    </row>
    <row r="290" spans="38:43" x14ac:dyDescent="0.2">
      <c r="AL290" s="27"/>
      <c r="AM290" s="28"/>
      <c r="AN290" s="28"/>
      <c r="AO290" s="28" t="s">
        <v>675</v>
      </c>
      <c r="AP290" s="28"/>
      <c r="AQ290" s="29"/>
    </row>
    <row r="291" spans="38:43" x14ac:dyDescent="0.2">
      <c r="AL291" s="27"/>
      <c r="AM291" s="28"/>
      <c r="AN291" s="28"/>
      <c r="AO291" s="28" t="s">
        <v>676</v>
      </c>
      <c r="AP291" s="28"/>
      <c r="AQ291" s="29"/>
    </row>
    <row r="292" spans="38:43" x14ac:dyDescent="0.2">
      <c r="AL292" s="27"/>
      <c r="AM292" s="28"/>
      <c r="AN292" s="28"/>
      <c r="AO292" s="28" t="s">
        <v>677</v>
      </c>
      <c r="AP292" s="28"/>
      <c r="AQ292" s="29"/>
    </row>
    <row r="293" spans="38:43" x14ac:dyDescent="0.2">
      <c r="AL293" s="27"/>
      <c r="AM293" s="28"/>
      <c r="AN293" s="28"/>
      <c r="AO293" s="28" t="s">
        <v>678</v>
      </c>
      <c r="AP293" s="28"/>
      <c r="AQ293" s="29"/>
    </row>
    <row r="294" spans="38:43" x14ac:dyDescent="0.2">
      <c r="AL294" s="27"/>
      <c r="AM294" s="28"/>
      <c r="AN294" s="28"/>
      <c r="AO294" s="28" t="s">
        <v>679</v>
      </c>
      <c r="AP294" s="28"/>
      <c r="AQ294" s="29"/>
    </row>
    <row r="295" spans="38:43" x14ac:dyDescent="0.2">
      <c r="AL295" s="27"/>
      <c r="AM295" s="28"/>
      <c r="AN295" s="28"/>
      <c r="AO295" s="28" t="s">
        <v>680</v>
      </c>
      <c r="AP295" s="28"/>
      <c r="AQ295" s="29"/>
    </row>
    <row r="296" spans="38:43" x14ac:dyDescent="0.2">
      <c r="AL296" s="27"/>
      <c r="AM296" s="28"/>
      <c r="AN296" s="28"/>
      <c r="AO296" s="28" t="s">
        <v>681</v>
      </c>
      <c r="AP296" s="28"/>
      <c r="AQ296" s="29"/>
    </row>
    <row r="297" spans="38:43" x14ac:dyDescent="0.2">
      <c r="AL297" s="27"/>
      <c r="AM297" s="28"/>
      <c r="AN297" s="28"/>
      <c r="AO297" s="28" t="s">
        <v>682</v>
      </c>
      <c r="AP297" s="28"/>
      <c r="AQ297" s="29"/>
    </row>
    <row r="298" spans="38:43" x14ac:dyDescent="0.2">
      <c r="AL298" s="27"/>
      <c r="AM298" s="28"/>
      <c r="AN298" s="28"/>
      <c r="AO298" s="28" t="s">
        <v>683</v>
      </c>
      <c r="AP298" s="28"/>
      <c r="AQ298" s="29"/>
    </row>
    <row r="299" spans="38:43" x14ac:dyDescent="0.2">
      <c r="AL299" s="27"/>
      <c r="AM299" s="28"/>
      <c r="AN299" s="28"/>
      <c r="AO299" s="28" t="s">
        <v>684</v>
      </c>
      <c r="AP299" s="28"/>
      <c r="AQ299" s="29"/>
    </row>
    <row r="300" spans="38:43" x14ac:dyDescent="0.2">
      <c r="AL300" s="27"/>
      <c r="AM300" s="28"/>
      <c r="AN300" s="28"/>
      <c r="AO300" s="28" t="s">
        <v>685</v>
      </c>
      <c r="AP300" s="28"/>
      <c r="AQ300" s="29"/>
    </row>
    <row r="301" spans="38:43" x14ac:dyDescent="0.2">
      <c r="AL301" s="27"/>
      <c r="AM301" s="28"/>
      <c r="AN301" s="28"/>
      <c r="AO301" s="28" t="s">
        <v>686</v>
      </c>
      <c r="AP301" s="28"/>
      <c r="AQ301" s="29"/>
    </row>
    <row r="302" spans="38:43" x14ac:dyDescent="0.2">
      <c r="AL302" s="27"/>
      <c r="AM302" s="28"/>
      <c r="AN302" s="28"/>
      <c r="AO302" s="28" t="s">
        <v>687</v>
      </c>
      <c r="AP302" s="28"/>
      <c r="AQ302" s="29"/>
    </row>
    <row r="303" spans="38:43" x14ac:dyDescent="0.2">
      <c r="AL303" s="27"/>
      <c r="AM303" s="28"/>
      <c r="AN303" s="28"/>
      <c r="AO303" s="28" t="s">
        <v>688</v>
      </c>
      <c r="AP303" s="28"/>
      <c r="AQ303" s="29"/>
    </row>
    <row r="304" spans="38:43" x14ac:dyDescent="0.2">
      <c r="AL304" s="27"/>
      <c r="AM304" s="28"/>
      <c r="AN304" s="28"/>
      <c r="AO304" s="28" t="s">
        <v>689</v>
      </c>
      <c r="AP304" s="28"/>
      <c r="AQ304" s="29"/>
    </row>
    <row r="305" spans="38:43" x14ac:dyDescent="0.2">
      <c r="AL305" s="27"/>
      <c r="AM305" s="28"/>
      <c r="AN305" s="28"/>
      <c r="AO305" s="28" t="s">
        <v>690</v>
      </c>
      <c r="AP305" s="28"/>
      <c r="AQ305" s="29"/>
    </row>
    <row r="306" spans="38:43" x14ac:dyDescent="0.2">
      <c r="AL306" s="27"/>
      <c r="AM306" s="28"/>
      <c r="AN306" s="28"/>
      <c r="AO306" s="28" t="s">
        <v>691</v>
      </c>
      <c r="AP306" s="28"/>
      <c r="AQ306" s="29"/>
    </row>
    <row r="307" spans="38:43" x14ac:dyDescent="0.2">
      <c r="AL307" s="27"/>
      <c r="AM307" s="28"/>
      <c r="AN307" s="28"/>
      <c r="AO307" s="28" t="s">
        <v>692</v>
      </c>
      <c r="AP307" s="28"/>
      <c r="AQ307" s="29"/>
    </row>
    <row r="308" spans="38:43" x14ac:dyDescent="0.2">
      <c r="AL308" s="27"/>
      <c r="AM308" s="28"/>
      <c r="AN308" s="28"/>
      <c r="AO308" s="28" t="s">
        <v>693</v>
      </c>
      <c r="AP308" s="28"/>
      <c r="AQ308" s="29"/>
    </row>
    <row r="309" spans="38:43" x14ac:dyDescent="0.2">
      <c r="AL309" s="27"/>
      <c r="AM309" s="28"/>
      <c r="AN309" s="28"/>
      <c r="AO309" s="28" t="s">
        <v>694</v>
      </c>
      <c r="AP309" s="28"/>
      <c r="AQ309" s="29"/>
    </row>
    <row r="310" spans="38:43" x14ac:dyDescent="0.2">
      <c r="AL310" s="27"/>
      <c r="AM310" s="28"/>
      <c r="AN310" s="28"/>
      <c r="AO310" s="28" t="s">
        <v>695</v>
      </c>
      <c r="AP310" s="28"/>
      <c r="AQ310" s="29"/>
    </row>
    <row r="311" spans="38:43" x14ac:dyDescent="0.2">
      <c r="AL311" s="27"/>
      <c r="AM311" s="28"/>
      <c r="AN311" s="28"/>
      <c r="AO311" s="28" t="s">
        <v>696</v>
      </c>
      <c r="AP311" s="28"/>
      <c r="AQ311" s="29"/>
    </row>
    <row r="312" spans="38:43" x14ac:dyDescent="0.2">
      <c r="AL312" s="27"/>
      <c r="AM312" s="28"/>
      <c r="AN312" s="28"/>
      <c r="AO312" s="28" t="s">
        <v>697</v>
      </c>
      <c r="AP312" s="28"/>
      <c r="AQ312" s="29"/>
    </row>
    <row r="313" spans="38:43" x14ac:dyDescent="0.2">
      <c r="AL313" s="27"/>
      <c r="AM313" s="28"/>
      <c r="AN313" s="28"/>
      <c r="AO313" s="28" t="s">
        <v>698</v>
      </c>
      <c r="AP313" s="28"/>
      <c r="AQ313" s="29"/>
    </row>
    <row r="314" spans="38:43" x14ac:dyDescent="0.2">
      <c r="AL314" s="27"/>
      <c r="AM314" s="28"/>
      <c r="AN314" s="28"/>
      <c r="AO314" s="28" t="s">
        <v>699</v>
      </c>
      <c r="AP314" s="28"/>
      <c r="AQ314" s="29"/>
    </row>
    <row r="315" spans="38:43" x14ac:dyDescent="0.2">
      <c r="AL315" s="27"/>
      <c r="AM315" s="28"/>
      <c r="AN315" s="28"/>
      <c r="AO315" s="28" t="s">
        <v>700</v>
      </c>
      <c r="AP315" s="28"/>
      <c r="AQ315" s="29"/>
    </row>
    <row r="316" spans="38:43" x14ac:dyDescent="0.2">
      <c r="AL316" s="27"/>
      <c r="AM316" s="28"/>
      <c r="AN316" s="28"/>
      <c r="AO316" s="28" t="s">
        <v>701</v>
      </c>
      <c r="AP316" s="28"/>
      <c r="AQ316" s="29"/>
    </row>
    <row r="317" spans="38:43" x14ac:dyDescent="0.2">
      <c r="AL317" s="27"/>
      <c r="AM317" s="28"/>
      <c r="AN317" s="28"/>
      <c r="AO317" s="28" t="s">
        <v>702</v>
      </c>
      <c r="AP317" s="28"/>
      <c r="AQ317" s="29"/>
    </row>
    <row r="318" spans="38:43" x14ac:dyDescent="0.2">
      <c r="AL318" s="27"/>
      <c r="AM318" s="28"/>
      <c r="AN318" s="28"/>
      <c r="AO318" s="28" t="s">
        <v>703</v>
      </c>
      <c r="AP318" s="28"/>
      <c r="AQ318" s="29"/>
    </row>
    <row r="319" spans="38:43" x14ac:dyDescent="0.2">
      <c r="AL319" s="27"/>
      <c r="AM319" s="28"/>
      <c r="AN319" s="28"/>
      <c r="AO319" s="28" t="s">
        <v>704</v>
      </c>
      <c r="AP319" s="28"/>
      <c r="AQ319" s="29"/>
    </row>
    <row r="320" spans="38:43" x14ac:dyDescent="0.2">
      <c r="AL320" s="27"/>
      <c r="AM320" s="28"/>
      <c r="AN320" s="28"/>
      <c r="AO320" s="28" t="s">
        <v>705</v>
      </c>
      <c r="AP320" s="28"/>
      <c r="AQ320" s="29"/>
    </row>
    <row r="321" spans="38:43" x14ac:dyDescent="0.2">
      <c r="AL321" s="27"/>
      <c r="AM321" s="28"/>
      <c r="AN321" s="28"/>
      <c r="AO321" s="28" t="s">
        <v>706</v>
      </c>
      <c r="AP321" s="28"/>
      <c r="AQ321" s="29"/>
    </row>
    <row r="322" spans="38:43" x14ac:dyDescent="0.2">
      <c r="AL322" s="27"/>
      <c r="AM322" s="28"/>
      <c r="AN322" s="28"/>
      <c r="AO322" s="28" t="s">
        <v>707</v>
      </c>
      <c r="AP322" s="28"/>
      <c r="AQ322" s="29"/>
    </row>
    <row r="323" spans="38:43" x14ac:dyDescent="0.2">
      <c r="AL323" s="27"/>
      <c r="AM323" s="28"/>
      <c r="AN323" s="28"/>
      <c r="AO323" s="28" t="s">
        <v>708</v>
      </c>
      <c r="AP323" s="28"/>
      <c r="AQ323" s="29"/>
    </row>
    <row r="324" spans="38:43" x14ac:dyDescent="0.2">
      <c r="AL324" s="27"/>
      <c r="AM324" s="28"/>
      <c r="AN324" s="28"/>
      <c r="AO324" s="28" t="s">
        <v>709</v>
      </c>
      <c r="AP324" s="28"/>
      <c r="AQ324" s="29"/>
    </row>
    <row r="325" spans="38:43" x14ac:dyDescent="0.2">
      <c r="AL325" s="27"/>
      <c r="AM325" s="28"/>
      <c r="AN325" s="28"/>
      <c r="AO325" s="28" t="s">
        <v>710</v>
      </c>
      <c r="AP325" s="28"/>
      <c r="AQ325" s="29"/>
    </row>
    <row r="326" spans="38:43" x14ac:dyDescent="0.2">
      <c r="AL326" s="27"/>
      <c r="AM326" s="28"/>
      <c r="AN326" s="28"/>
      <c r="AO326" s="28" t="s">
        <v>711</v>
      </c>
      <c r="AP326" s="28"/>
      <c r="AQ326" s="29"/>
    </row>
    <row r="327" spans="38:43" x14ac:dyDescent="0.2">
      <c r="AL327" s="27"/>
      <c r="AM327" s="28"/>
      <c r="AN327" s="28"/>
      <c r="AO327" s="28" t="s">
        <v>9</v>
      </c>
      <c r="AP327" s="28"/>
      <c r="AQ327" s="29"/>
    </row>
    <row r="328" spans="38:43" x14ac:dyDescent="0.2">
      <c r="AL328" s="27"/>
      <c r="AM328" s="28"/>
      <c r="AN328" s="28"/>
      <c r="AO328" s="28" t="s">
        <v>712</v>
      </c>
      <c r="AP328" s="28"/>
      <c r="AQ328" s="29"/>
    </row>
    <row r="329" spans="38:43" x14ac:dyDescent="0.2">
      <c r="AL329" s="27"/>
      <c r="AM329" s="28"/>
      <c r="AN329" s="28"/>
      <c r="AO329" s="28" t="s">
        <v>713</v>
      </c>
      <c r="AP329" s="28"/>
      <c r="AQ329" s="29"/>
    </row>
    <row r="330" spans="38:43" x14ac:dyDescent="0.2">
      <c r="AL330" s="27"/>
      <c r="AM330" s="28"/>
      <c r="AN330" s="28"/>
      <c r="AO330" s="28" t="s">
        <v>714</v>
      </c>
      <c r="AP330" s="28"/>
      <c r="AQ330" s="29"/>
    </row>
    <row r="331" spans="38:43" x14ac:dyDescent="0.2">
      <c r="AL331" s="27"/>
      <c r="AM331" s="28"/>
      <c r="AN331" s="28"/>
      <c r="AO331" s="28" t="s">
        <v>715</v>
      </c>
      <c r="AP331" s="28"/>
      <c r="AQ331" s="29"/>
    </row>
    <row r="332" spans="38:43" x14ac:dyDescent="0.2">
      <c r="AL332" s="27"/>
      <c r="AM332" s="28"/>
      <c r="AN332" s="28"/>
      <c r="AO332" s="28" t="s">
        <v>716</v>
      </c>
      <c r="AP332" s="28"/>
      <c r="AQ332" s="29"/>
    </row>
    <row r="333" spans="38:43" x14ac:dyDescent="0.2">
      <c r="AL333" s="27"/>
      <c r="AM333" s="28"/>
      <c r="AN333" s="28"/>
      <c r="AO333" s="28" t="s">
        <v>717</v>
      </c>
      <c r="AP333" s="28"/>
      <c r="AQ333" s="29"/>
    </row>
    <row r="334" spans="38:43" x14ac:dyDescent="0.2">
      <c r="AL334" s="27"/>
      <c r="AM334" s="28"/>
      <c r="AN334" s="28"/>
      <c r="AO334" s="28" t="s">
        <v>718</v>
      </c>
      <c r="AP334" s="28"/>
      <c r="AQ334" s="29"/>
    </row>
    <row r="335" spans="38:43" x14ac:dyDescent="0.2">
      <c r="AL335" s="27"/>
      <c r="AM335" s="28"/>
      <c r="AN335" s="28"/>
      <c r="AO335" s="28" t="s">
        <v>719</v>
      </c>
      <c r="AP335" s="28"/>
      <c r="AQ335" s="29"/>
    </row>
    <row r="336" spans="38:43" x14ac:dyDescent="0.2">
      <c r="AL336" s="27"/>
      <c r="AM336" s="28"/>
      <c r="AN336" s="28"/>
      <c r="AO336" s="28" t="s">
        <v>720</v>
      </c>
      <c r="AP336" s="28"/>
      <c r="AQ336" s="29"/>
    </row>
    <row r="337" spans="38:43" x14ac:dyDescent="0.2">
      <c r="AL337" s="27"/>
      <c r="AM337" s="28"/>
      <c r="AN337" s="28"/>
      <c r="AO337" s="28" t="s">
        <v>721</v>
      </c>
      <c r="AP337" s="28"/>
      <c r="AQ337" s="29"/>
    </row>
    <row r="338" spans="38:43" x14ac:dyDescent="0.2">
      <c r="AL338" s="27"/>
      <c r="AM338" s="28"/>
      <c r="AN338" s="28"/>
      <c r="AO338" s="28" t="s">
        <v>722</v>
      </c>
      <c r="AP338" s="28"/>
      <c r="AQ338" s="29"/>
    </row>
    <row r="339" spans="38:43" x14ac:dyDescent="0.2">
      <c r="AL339" s="27"/>
      <c r="AM339" s="28"/>
      <c r="AN339" s="28"/>
      <c r="AO339" s="28" t="s">
        <v>723</v>
      </c>
      <c r="AP339" s="28"/>
      <c r="AQ339" s="29"/>
    </row>
    <row r="340" spans="38:43" x14ac:dyDescent="0.2">
      <c r="AL340" s="27"/>
      <c r="AM340" s="28"/>
      <c r="AN340" s="28"/>
      <c r="AO340" s="28" t="s">
        <v>724</v>
      </c>
      <c r="AP340" s="28"/>
      <c r="AQ340" s="29"/>
    </row>
    <row r="341" spans="38:43" x14ac:dyDescent="0.2">
      <c r="AL341" s="27"/>
      <c r="AM341" s="28"/>
      <c r="AN341" s="28"/>
      <c r="AO341" s="28" t="s">
        <v>725</v>
      </c>
      <c r="AP341" s="28"/>
      <c r="AQ341" s="29"/>
    </row>
    <row r="342" spans="38:43" x14ac:dyDescent="0.2">
      <c r="AL342" s="27"/>
      <c r="AM342" s="28"/>
      <c r="AN342" s="28"/>
      <c r="AO342" s="28" t="s">
        <v>726</v>
      </c>
      <c r="AP342" s="28"/>
      <c r="AQ342" s="29"/>
    </row>
    <row r="343" spans="38:43" x14ac:dyDescent="0.2">
      <c r="AL343" s="27"/>
      <c r="AM343" s="28"/>
      <c r="AN343" s="28"/>
      <c r="AO343" s="28" t="s">
        <v>727</v>
      </c>
      <c r="AP343" s="28"/>
      <c r="AQ343" s="29"/>
    </row>
    <row r="344" spans="38:43" x14ac:dyDescent="0.2">
      <c r="AL344" s="27"/>
      <c r="AM344" s="28"/>
      <c r="AN344" s="28"/>
      <c r="AO344" s="28" t="s">
        <v>728</v>
      </c>
      <c r="AP344" s="28"/>
      <c r="AQ344" s="29"/>
    </row>
    <row r="345" spans="38:43" x14ac:dyDescent="0.2">
      <c r="AL345" s="27"/>
      <c r="AM345" s="28"/>
      <c r="AN345" s="28"/>
      <c r="AO345" s="28" t="s">
        <v>729</v>
      </c>
      <c r="AP345" s="28"/>
      <c r="AQ345" s="29"/>
    </row>
    <row r="346" spans="38:43" x14ac:dyDescent="0.2">
      <c r="AL346" s="27"/>
      <c r="AM346" s="28"/>
      <c r="AN346" s="28"/>
      <c r="AO346" s="28" t="s">
        <v>730</v>
      </c>
      <c r="AP346" s="28"/>
      <c r="AQ346" s="29"/>
    </row>
    <row r="347" spans="38:43" x14ac:dyDescent="0.2">
      <c r="AL347" s="27"/>
      <c r="AM347" s="28"/>
      <c r="AN347" s="28"/>
      <c r="AO347" s="28" t="s">
        <v>731</v>
      </c>
      <c r="AP347" s="28"/>
      <c r="AQ347" s="29"/>
    </row>
    <row r="348" spans="38:43" x14ac:dyDescent="0.2">
      <c r="AL348" s="27"/>
      <c r="AM348" s="28"/>
      <c r="AN348" s="28"/>
      <c r="AO348" s="28"/>
      <c r="AP348" s="28"/>
      <c r="AQ348" s="29"/>
    </row>
    <row r="349" spans="38:43" ht="13.5" thickBot="1" x14ac:dyDescent="0.25">
      <c r="AL349" s="30"/>
      <c r="AM349" s="31"/>
      <c r="AN349" s="31"/>
      <c r="AO349" s="31"/>
      <c r="AP349" s="31"/>
      <c r="AQ349" s="32"/>
    </row>
  </sheetData>
  <sheetProtection algorithmName="SHA-512" hashValue="OprSNbcdwU5htS60imxPu948mN7yAqyRoqFZC1kc1HZ7IwlaZ1Rc4YiiCQ6ASTIei07tOd4W04ePzti4oM/iRA==" saltValue="VYv/AfAvuFqaQ6UUTVPubg==" spinCount="100000" sheet="1" objects="1" scenarios="1" formatRows="0" insertRows="0" deleteRows="0"/>
  <phoneticPr fontId="1" type="noConversion"/>
  <pageMargins left="0.5" right="0.5" top="0.5" bottom="0.5" header="0.5" footer="0.5"/>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6E4D4-CA27-46DC-9DBC-6EB70DE7727C}">
  <sheetPr codeName="Sheet20"/>
  <dimension ref="A1:L15"/>
  <sheetViews>
    <sheetView showGridLines="0" zoomScaleNormal="100" workbookViewId="0">
      <selection activeCell="F6" sqref="F6"/>
    </sheetView>
  </sheetViews>
  <sheetFormatPr defaultColWidth="0" defaultRowHeight="12.75" x14ac:dyDescent="0.2"/>
  <cols>
    <col min="1" max="1" width="15.83203125" customWidth="1"/>
    <col min="2" max="2" width="13.83203125" customWidth="1"/>
    <col min="3" max="3" width="13.6640625" customWidth="1"/>
    <col min="4" max="5" width="12.5" customWidth="1"/>
    <col min="6" max="6" width="11.1640625" customWidth="1"/>
    <col min="7" max="9" width="12.5" customWidth="1"/>
    <col min="10" max="10" width="13.1640625" customWidth="1"/>
    <col min="11" max="11" width="12.5" customWidth="1"/>
    <col min="12" max="12" width="5.83203125" customWidth="1"/>
  </cols>
  <sheetData>
    <row r="1" spans="1:12" ht="14.25" x14ac:dyDescent="0.2">
      <c r="A1" s="57" t="s">
        <v>825</v>
      </c>
      <c r="B1" s="57"/>
      <c r="C1" s="57"/>
      <c r="D1" s="57"/>
      <c r="E1" s="57"/>
      <c r="F1" s="57"/>
      <c r="G1" s="57"/>
      <c r="H1" s="57"/>
      <c r="I1" s="57"/>
      <c r="J1" s="57"/>
      <c r="K1" s="57"/>
    </row>
    <row r="2" spans="1:12" ht="14.25" customHeight="1" x14ac:dyDescent="0.2">
      <c r="A2" s="57" t="s">
        <v>826</v>
      </c>
      <c r="B2" s="57"/>
      <c r="C2" s="57"/>
      <c r="D2" s="57"/>
      <c r="E2" s="57"/>
      <c r="F2" s="57"/>
      <c r="G2" s="57"/>
      <c r="H2" s="57"/>
      <c r="I2" s="57"/>
      <c r="J2" s="57"/>
      <c r="K2" s="57"/>
    </row>
    <row r="4" spans="1:12" ht="53.1" customHeight="1" x14ac:dyDescent="0.2">
      <c r="A4" s="9" t="s">
        <v>350</v>
      </c>
      <c r="B4" s="9" t="s">
        <v>52</v>
      </c>
      <c r="C4" s="9" t="s">
        <v>90</v>
      </c>
      <c r="D4" s="9" t="s">
        <v>91</v>
      </c>
      <c r="E4" s="9" t="s">
        <v>92</v>
      </c>
      <c r="F4" s="9" t="s">
        <v>93</v>
      </c>
      <c r="G4" s="9" t="s">
        <v>43</v>
      </c>
      <c r="H4" s="9" t="s">
        <v>94</v>
      </c>
      <c r="I4" s="9" t="s">
        <v>95</v>
      </c>
      <c r="J4" s="9" t="s">
        <v>96</v>
      </c>
      <c r="K4" s="9" t="s">
        <v>97</v>
      </c>
    </row>
    <row r="5" spans="1:12" s="21" customFormat="1" x14ac:dyDescent="0.2">
      <c r="A5" s="1"/>
      <c r="B5" s="1"/>
      <c r="C5" s="1"/>
      <c r="D5" s="1"/>
      <c r="E5" s="1"/>
      <c r="F5" s="1"/>
      <c r="G5" s="1"/>
      <c r="H5" s="1"/>
      <c r="I5" s="1"/>
      <c r="J5" s="1"/>
      <c r="K5" s="1"/>
      <c r="L5" s="34"/>
    </row>
    <row r="6" spans="1:12" s="21" customFormat="1" x14ac:dyDescent="0.2">
      <c r="A6" s="1"/>
      <c r="B6" s="1"/>
      <c r="C6" s="1"/>
      <c r="D6" s="1"/>
      <c r="E6" s="1"/>
      <c r="F6" s="1"/>
      <c r="G6" s="1"/>
      <c r="H6" s="1"/>
      <c r="I6" s="1"/>
      <c r="J6" s="1"/>
      <c r="K6" s="1"/>
      <c r="L6" s="34"/>
    </row>
    <row r="7" spans="1:12" s="21" customFormat="1" x14ac:dyDescent="0.2">
      <c r="A7" s="1"/>
      <c r="B7" s="1"/>
      <c r="C7" s="1"/>
      <c r="D7" s="1"/>
      <c r="E7" s="1"/>
      <c r="F7" s="1"/>
      <c r="G7" s="1"/>
      <c r="H7" s="1"/>
      <c r="I7" s="1"/>
      <c r="J7" s="1"/>
      <c r="K7" s="1"/>
      <c r="L7" s="34"/>
    </row>
    <row r="8" spans="1:12" s="21" customFormat="1" x14ac:dyDescent="0.2">
      <c r="A8" s="1"/>
      <c r="B8" s="1"/>
      <c r="C8" s="1"/>
      <c r="D8" s="1"/>
      <c r="E8" s="1"/>
      <c r="F8" s="1"/>
      <c r="G8" s="1"/>
      <c r="H8" s="1"/>
      <c r="I8" s="1"/>
      <c r="J8" s="1"/>
      <c r="K8" s="1"/>
      <c r="L8" s="34"/>
    </row>
    <row r="9" spans="1:12" s="21" customFormat="1" x14ac:dyDescent="0.2">
      <c r="A9" s="1"/>
      <c r="B9" s="1"/>
      <c r="C9" s="1"/>
      <c r="D9" s="1"/>
      <c r="E9" s="1"/>
      <c r="F9" s="1"/>
      <c r="G9" s="1"/>
      <c r="H9" s="1"/>
      <c r="I9" s="1"/>
      <c r="J9" s="1"/>
      <c r="K9" s="1"/>
      <c r="L9" s="34"/>
    </row>
    <row r="10" spans="1:12" s="21" customFormat="1" x14ac:dyDescent="0.2">
      <c r="A10" s="1"/>
      <c r="B10" s="1"/>
      <c r="C10" s="1"/>
      <c r="D10" s="1"/>
      <c r="E10" s="1"/>
      <c r="F10" s="1"/>
      <c r="G10" s="1"/>
      <c r="H10" s="1"/>
      <c r="I10" s="1"/>
      <c r="J10" s="1"/>
      <c r="K10" s="1"/>
      <c r="L10" s="34"/>
    </row>
    <row r="11" spans="1:12" s="21" customFormat="1" x14ac:dyDescent="0.2">
      <c r="A11" s="1"/>
      <c r="B11" s="1"/>
      <c r="C11" s="1"/>
      <c r="D11" s="1"/>
      <c r="E11" s="1"/>
      <c r="F11" s="1"/>
      <c r="G11" s="1"/>
      <c r="H11" s="1"/>
      <c r="I11" s="1"/>
      <c r="J11" s="1"/>
      <c r="K11" s="1"/>
      <c r="L11" s="34"/>
    </row>
    <row r="12" spans="1:12" s="21" customFormat="1" x14ac:dyDescent="0.2">
      <c r="A12" s="1"/>
      <c r="B12" s="1"/>
      <c r="C12" s="1"/>
      <c r="D12" s="1"/>
      <c r="E12" s="1"/>
      <c r="F12" s="1"/>
      <c r="G12" s="1"/>
      <c r="H12" s="1"/>
      <c r="I12" s="1"/>
      <c r="J12" s="1"/>
      <c r="K12" s="1"/>
      <c r="L12" s="34"/>
    </row>
    <row r="13" spans="1:12" s="21" customFormat="1" x14ac:dyDescent="0.2">
      <c r="A13" s="1"/>
      <c r="B13" s="1"/>
      <c r="C13" s="1"/>
      <c r="D13" s="1"/>
      <c r="E13" s="1"/>
      <c r="F13" s="1"/>
      <c r="G13" s="1"/>
      <c r="H13" s="1"/>
      <c r="I13" s="1"/>
      <c r="J13" s="1"/>
      <c r="K13" s="1"/>
      <c r="L13" s="34"/>
    </row>
    <row r="14" spans="1:12" s="21" customFormat="1" x14ac:dyDescent="0.2">
      <c r="A14" s="1"/>
      <c r="B14" s="1"/>
      <c r="C14" s="1"/>
      <c r="D14" s="1"/>
      <c r="E14" s="1"/>
      <c r="F14" s="1"/>
      <c r="G14" s="1"/>
      <c r="H14" s="1"/>
      <c r="I14" s="1"/>
      <c r="J14" s="1"/>
      <c r="K14" s="1"/>
      <c r="L14" s="34"/>
    </row>
    <row r="15" spans="1:12" x14ac:dyDescent="0.2">
      <c r="A15" s="56" t="s">
        <v>746</v>
      </c>
      <c r="B15" s="56"/>
      <c r="C15" s="56"/>
      <c r="D15" s="56"/>
      <c r="E15" s="56"/>
      <c r="F15" s="56"/>
      <c r="G15" s="56"/>
      <c r="H15" s="56"/>
      <c r="I15" s="56"/>
      <c r="J15" s="56"/>
      <c r="K15" s="56"/>
    </row>
  </sheetData>
  <sheetProtection algorithmName="SHA-512" hashValue="CCsn59Ttyh7VBXtYUaZlIzgLlebiMC6w+Dp2tuz4mKtO8w4yxazy57eVMSznQvas1JvyjDGZHpCDchiQxH82DQ==" saltValue="zHdPtgheGN/gAcGz/Yr7zw==" spinCount="100000" sheet="1" objects="1" scenarios="1" formatRows="0" insertRows="0" deleteRows="0"/>
  <mergeCells count="3">
    <mergeCell ref="A15:K15"/>
    <mergeCell ref="A1:K1"/>
    <mergeCell ref="A2:K2"/>
  </mergeCells>
  <conditionalFormatting sqref="A5:A14">
    <cfRule type="expression" dxfId="17" priority="1">
      <formula>AND($A5&lt;&gt;"",COUNTIF(OFFSET(UnitListStart,1,0,UnitListCount,1),$A5)=0)</formula>
    </cfRule>
  </conditionalFormatting>
  <conditionalFormatting sqref="B5:B14">
    <cfRule type="expression" dxfId="16" priority="3">
      <formula>LEN(B5)&gt;15</formula>
    </cfRule>
  </conditionalFormatting>
  <dataValidations count="2">
    <dataValidation type="list" allowBlank="1" showErrorMessage="1" error="The selection is not valid" prompt="Select from the dropdown list" sqref="A5:A14" xr:uid="{5CDC9A71-88EC-44F6-AD0F-A2917EB9034C}">
      <formula1>OFFSET(UnitListStart,1,0,UnitListCount,1)</formula1>
    </dataValidation>
    <dataValidation type="textLength" operator="lessThanOrEqual" allowBlank="1" showErrorMessage="1" error="The response must be 15 characters or less" prompt="Enter the SOP Index No." sqref="B5:B14" xr:uid="{0023FDA4-52EA-461A-8492-20631774AD7A}">
      <formula1>15</formula1>
    </dataValidation>
  </dataValidations>
  <hyperlinks>
    <hyperlink ref="A15" location="'Table of Contents'!A1" display="Go to the Table of Contents" xr:uid="{B8EAE15F-54C3-4289-95B4-4A0876FC22F9}"/>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5" id="{B2EAFD5D-3478-4119-9A97-E843E89CC1B8}">
            <xm:f>AND(C5&lt;&gt;"",COUNTIF(OFFSET(Picklist_UAcodes!BY$10,1,0,Picklist_UAcodes!BY$4,1),C5)=0)</xm:f>
            <x14:dxf>
              <font>
                <b/>
                <i val="0"/>
              </font>
              <fill>
                <patternFill>
                  <bgColor rgb="FFEBB8B7"/>
                </patternFill>
              </fill>
            </x14:dxf>
          </x14:cfRule>
          <xm:sqref>C5:K14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3192446-971D-48E6-950B-A5C8F5FC569C}">
          <x14:formula1>
            <xm:f>OFFSET(Picklist_UAcodes!BY$10,1,0,Picklist_UAcodes!BY$4,1)</xm:f>
          </x14:formula1>
          <xm:sqref>C5:K14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68BFF-FD4D-4F6F-9673-EA00DE6D8103}">
  <sheetPr codeName="Sheet21"/>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7" t="s">
        <v>827</v>
      </c>
      <c r="B1" s="57"/>
      <c r="C1" s="57"/>
      <c r="D1" s="57"/>
      <c r="E1" s="57"/>
      <c r="F1" s="57"/>
      <c r="G1" s="57"/>
      <c r="H1" s="57"/>
      <c r="I1" s="57"/>
    </row>
    <row r="2" spans="1:10" ht="14.25" customHeight="1" x14ac:dyDescent="0.2">
      <c r="A2" s="57" t="s">
        <v>828</v>
      </c>
      <c r="B2" s="57"/>
      <c r="C2" s="57"/>
      <c r="D2" s="57"/>
      <c r="E2" s="57"/>
      <c r="F2" s="57"/>
      <c r="G2" s="57"/>
      <c r="H2" s="57"/>
      <c r="I2" s="57"/>
    </row>
    <row r="4" spans="1:10" ht="51" customHeight="1" x14ac:dyDescent="0.2">
      <c r="A4" s="9" t="s">
        <v>350</v>
      </c>
      <c r="B4" s="9" t="s">
        <v>52</v>
      </c>
      <c r="C4" s="9" t="s">
        <v>98</v>
      </c>
      <c r="D4" s="9" t="s">
        <v>829</v>
      </c>
      <c r="E4" s="9" t="s">
        <v>100</v>
      </c>
      <c r="F4" s="9" t="s">
        <v>101</v>
      </c>
      <c r="G4" s="9" t="s">
        <v>56</v>
      </c>
      <c r="H4" s="9" t="s">
        <v>102</v>
      </c>
      <c r="I4" s="9" t="s">
        <v>57</v>
      </c>
    </row>
    <row r="5" spans="1:10" s="21" customFormat="1" x14ac:dyDescent="0.2">
      <c r="A5" s="1"/>
      <c r="B5" s="1"/>
      <c r="C5" s="1"/>
      <c r="D5" s="1"/>
      <c r="E5" s="1"/>
      <c r="F5" s="1"/>
      <c r="G5" s="1"/>
      <c r="H5" s="1"/>
      <c r="I5" s="1"/>
      <c r="J5" s="34"/>
    </row>
    <row r="6" spans="1:10" s="21" customFormat="1" x14ac:dyDescent="0.2">
      <c r="A6" s="1"/>
      <c r="B6" s="1"/>
      <c r="C6" s="1"/>
      <c r="D6" s="1"/>
      <c r="E6" s="1"/>
      <c r="F6" s="1"/>
      <c r="G6" s="1"/>
      <c r="H6" s="1"/>
      <c r="I6" s="1"/>
      <c r="J6" s="34"/>
    </row>
    <row r="7" spans="1:10" s="21" customFormat="1" x14ac:dyDescent="0.2">
      <c r="A7" s="1"/>
      <c r="B7" s="1"/>
      <c r="C7" s="1"/>
      <c r="D7" s="1"/>
      <c r="E7" s="1"/>
      <c r="F7" s="1"/>
      <c r="G7" s="1"/>
      <c r="H7" s="1"/>
      <c r="I7" s="1"/>
      <c r="J7" s="34"/>
    </row>
    <row r="8" spans="1:10" s="21" customFormat="1" x14ac:dyDescent="0.2">
      <c r="A8" s="1"/>
      <c r="B8" s="1"/>
      <c r="C8" s="1"/>
      <c r="D8" s="1"/>
      <c r="E8" s="1"/>
      <c r="F8" s="1"/>
      <c r="G8" s="1"/>
      <c r="H8" s="1"/>
      <c r="I8" s="1"/>
      <c r="J8" s="34"/>
    </row>
    <row r="9" spans="1:10" s="21" customFormat="1" x14ac:dyDescent="0.2">
      <c r="A9" s="1"/>
      <c r="B9" s="1"/>
      <c r="C9" s="1"/>
      <c r="D9" s="1"/>
      <c r="E9" s="1"/>
      <c r="F9" s="1"/>
      <c r="G9" s="1"/>
      <c r="H9" s="1"/>
      <c r="I9" s="1"/>
      <c r="J9" s="34"/>
    </row>
    <row r="10" spans="1:10" s="21" customFormat="1" x14ac:dyDescent="0.2">
      <c r="A10" s="1"/>
      <c r="B10" s="1"/>
      <c r="C10" s="1"/>
      <c r="D10" s="1"/>
      <c r="E10" s="1"/>
      <c r="F10" s="1"/>
      <c r="G10" s="1"/>
      <c r="H10" s="1"/>
      <c r="I10" s="1"/>
      <c r="J10" s="34"/>
    </row>
    <row r="11" spans="1:10" s="21" customFormat="1" x14ac:dyDescent="0.2">
      <c r="A11" s="1"/>
      <c r="B11" s="1"/>
      <c r="C11" s="1"/>
      <c r="D11" s="1"/>
      <c r="E11" s="1"/>
      <c r="F11" s="1"/>
      <c r="G11" s="1"/>
      <c r="H11" s="1"/>
      <c r="I11" s="1"/>
      <c r="J11" s="34"/>
    </row>
    <row r="12" spans="1:10" s="21" customFormat="1" x14ac:dyDescent="0.2">
      <c r="A12" s="1"/>
      <c r="B12" s="1"/>
      <c r="C12" s="1"/>
      <c r="D12" s="1"/>
      <c r="E12" s="1"/>
      <c r="F12" s="1"/>
      <c r="G12" s="1"/>
      <c r="H12" s="1"/>
      <c r="I12" s="1"/>
      <c r="J12" s="34"/>
    </row>
    <row r="13" spans="1:10" s="21" customFormat="1" x14ac:dyDescent="0.2">
      <c r="A13" s="1"/>
      <c r="B13" s="1"/>
      <c r="C13" s="1"/>
      <c r="D13" s="1"/>
      <c r="E13" s="1"/>
      <c r="F13" s="1"/>
      <c r="G13" s="1"/>
      <c r="H13" s="1"/>
      <c r="I13" s="1"/>
      <c r="J13" s="34"/>
    </row>
    <row r="14" spans="1:10" s="21" customFormat="1" x14ac:dyDescent="0.2">
      <c r="A14" s="1"/>
      <c r="B14" s="1"/>
      <c r="C14" s="1"/>
      <c r="D14" s="1"/>
      <c r="E14" s="1"/>
      <c r="F14" s="1"/>
      <c r="G14" s="1"/>
      <c r="H14" s="1"/>
      <c r="I14" s="1"/>
      <c r="J14" s="34"/>
    </row>
    <row r="15" spans="1:10" x14ac:dyDescent="0.2">
      <c r="A15" s="56" t="s">
        <v>746</v>
      </c>
      <c r="B15" s="56"/>
      <c r="C15" s="56"/>
      <c r="D15" s="56"/>
      <c r="E15" s="56"/>
      <c r="F15" s="56"/>
      <c r="G15" s="56"/>
      <c r="H15" s="56"/>
      <c r="I15" s="56"/>
    </row>
  </sheetData>
  <sheetProtection algorithmName="SHA-512" hashValue="i6bkAsLcCREtplPi+uMkeEGjRkcf/M4nmY9dY1OmvA9m1uBUEmpWZ6UsXf2sytqg/seoFbsiEjA9juZ//dN/fw==" saltValue="hsxHhWxwEiuim6nVa1oaYg==" spinCount="100000" sheet="1" objects="1" scenarios="1" formatRows="0" insertRows="0" deleteRows="0"/>
  <mergeCells count="3">
    <mergeCell ref="A15:I15"/>
    <mergeCell ref="A1:I1"/>
    <mergeCell ref="A2:I2"/>
  </mergeCells>
  <conditionalFormatting sqref="A5:A14">
    <cfRule type="expression" dxfId="14" priority="1">
      <formula>AND($A5&lt;&gt;"",COUNTIF(OFFSET(UnitListStart,1,0,UnitListCount,1),$A5)=0)</formula>
    </cfRule>
  </conditionalFormatting>
  <conditionalFormatting sqref="B5:B14">
    <cfRule type="expression" dxfId="13" priority="3">
      <formula>LEN(B5)&gt;15</formula>
    </cfRule>
  </conditionalFormatting>
  <dataValidations count="2">
    <dataValidation type="list" allowBlank="1" showErrorMessage="1" error="The selection is not valid" prompt="Select from the dropdown list" sqref="A5:A14" xr:uid="{1DA5389C-DC30-420D-BBE2-F89CC514E903}">
      <formula1>OFFSET(UnitListStart,1,0,UnitListCount,1)</formula1>
    </dataValidation>
    <dataValidation type="textLength" operator="lessThanOrEqual" allowBlank="1" showErrorMessage="1" error="The response must be 15 characters or less" prompt="Enter the SOP Index No." sqref="B5:B14" xr:uid="{9E6B6646-6AC0-4B33-A196-78FE591F61C4}">
      <formula1>15</formula1>
    </dataValidation>
  </dataValidations>
  <hyperlinks>
    <hyperlink ref="A15" location="'Table of Contents'!A1" display="Go to the Table of Contents" xr:uid="{86201488-7211-474B-A9A0-07B3CCDDACFE}"/>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6" id="{DFA387C3-A85A-4F66-8A1F-0C93F1A352A5}">
            <xm:f>AND(C5&lt;&gt;"",COUNTIF(OFFSET(Picklist_UAcodes!CI$10,1,0,Picklist_UAcodes!CI$4,1),C5)=0)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11FFECB-F82D-46AE-9493-77F041AE006A}">
          <x14:formula1>
            <xm:f>OFFSET(Picklist_UAcodes!CI$10,1,0,Picklist_UAcodes!CI$4,1)</xm:f>
          </x14:formula1>
          <xm:sqref>C5:I14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D50EC-E514-49DE-924D-C26C8CCA27D8}">
  <sheetPr codeName="Sheet22"/>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7" t="s">
        <v>830</v>
      </c>
      <c r="B1" s="57"/>
      <c r="C1" s="57"/>
      <c r="D1" s="57"/>
      <c r="E1" s="57"/>
      <c r="F1" s="57"/>
      <c r="G1" s="57"/>
      <c r="H1" s="57"/>
      <c r="I1" s="57"/>
    </row>
    <row r="2" spans="1:10" ht="14.25" customHeight="1" x14ac:dyDescent="0.2">
      <c r="A2" s="57" t="s">
        <v>828</v>
      </c>
      <c r="B2" s="57"/>
      <c r="C2" s="57"/>
      <c r="D2" s="57"/>
      <c r="E2" s="57"/>
      <c r="F2" s="57"/>
      <c r="G2" s="57"/>
      <c r="H2" s="57"/>
      <c r="I2" s="57"/>
    </row>
    <row r="4" spans="1:10" ht="51" customHeight="1" x14ac:dyDescent="0.2">
      <c r="A4" s="9" t="s">
        <v>350</v>
      </c>
      <c r="B4" s="9" t="s">
        <v>52</v>
      </c>
      <c r="C4" s="9" t="s">
        <v>103</v>
      </c>
      <c r="D4" s="9" t="s">
        <v>104</v>
      </c>
      <c r="E4" s="9" t="s">
        <v>105</v>
      </c>
      <c r="F4" s="9" t="s">
        <v>106</v>
      </c>
      <c r="G4" s="9" t="s">
        <v>85</v>
      </c>
      <c r="H4" s="9" t="s">
        <v>107</v>
      </c>
      <c r="I4" s="9" t="s">
        <v>45</v>
      </c>
    </row>
    <row r="5" spans="1:10" s="21" customFormat="1" x14ac:dyDescent="0.2">
      <c r="A5" s="1"/>
      <c r="B5" s="1"/>
      <c r="C5" s="1"/>
      <c r="D5" s="1"/>
      <c r="E5" s="1"/>
      <c r="F5" s="1"/>
      <c r="G5" s="1"/>
      <c r="H5" s="1"/>
      <c r="I5" s="1"/>
      <c r="J5" s="34"/>
    </row>
    <row r="6" spans="1:10" s="21" customFormat="1" x14ac:dyDescent="0.2">
      <c r="A6" s="1"/>
      <c r="B6" s="1"/>
      <c r="C6" s="1"/>
      <c r="D6" s="1"/>
      <c r="E6" s="1"/>
      <c r="F6" s="1"/>
      <c r="G6" s="1"/>
      <c r="H6" s="1"/>
      <c r="I6" s="1"/>
      <c r="J6" s="34"/>
    </row>
    <row r="7" spans="1:10" s="21" customFormat="1" x14ac:dyDescent="0.2">
      <c r="A7" s="1"/>
      <c r="B7" s="1"/>
      <c r="C7" s="1"/>
      <c r="D7" s="1"/>
      <c r="E7" s="1"/>
      <c r="F7" s="1"/>
      <c r="G7" s="1"/>
      <c r="H7" s="1"/>
      <c r="I7" s="1"/>
      <c r="J7" s="34"/>
    </row>
    <row r="8" spans="1:10" s="21" customFormat="1" x14ac:dyDescent="0.2">
      <c r="A8" s="1"/>
      <c r="B8" s="1"/>
      <c r="C8" s="1"/>
      <c r="D8" s="1"/>
      <c r="E8" s="1"/>
      <c r="F8" s="1"/>
      <c r="G8" s="1"/>
      <c r="H8" s="1"/>
      <c r="I8" s="1"/>
      <c r="J8" s="34"/>
    </row>
    <row r="9" spans="1:10" s="21" customFormat="1" x14ac:dyDescent="0.2">
      <c r="A9" s="1"/>
      <c r="B9" s="1"/>
      <c r="C9" s="1"/>
      <c r="D9" s="1"/>
      <c r="E9" s="1"/>
      <c r="F9" s="1"/>
      <c r="G9" s="1"/>
      <c r="H9" s="1"/>
      <c r="I9" s="1"/>
      <c r="J9" s="34"/>
    </row>
    <row r="10" spans="1:10" s="21" customFormat="1" x14ac:dyDescent="0.2">
      <c r="A10" s="1"/>
      <c r="B10" s="1"/>
      <c r="C10" s="1"/>
      <c r="D10" s="1"/>
      <c r="E10" s="1"/>
      <c r="F10" s="1"/>
      <c r="G10" s="1"/>
      <c r="H10" s="1"/>
      <c r="I10" s="1"/>
      <c r="J10" s="34"/>
    </row>
    <row r="11" spans="1:10" s="21" customFormat="1" x14ac:dyDescent="0.2">
      <c r="A11" s="1"/>
      <c r="B11" s="1"/>
      <c r="C11" s="1"/>
      <c r="D11" s="1"/>
      <c r="E11" s="1"/>
      <c r="F11" s="1"/>
      <c r="G11" s="1"/>
      <c r="H11" s="1"/>
      <c r="I11" s="1"/>
      <c r="J11" s="34"/>
    </row>
    <row r="12" spans="1:10" s="21" customFormat="1" x14ac:dyDescent="0.2">
      <c r="A12" s="1"/>
      <c r="B12" s="1"/>
      <c r="C12" s="1"/>
      <c r="D12" s="1"/>
      <c r="E12" s="1"/>
      <c r="F12" s="1"/>
      <c r="G12" s="1"/>
      <c r="H12" s="1"/>
      <c r="I12" s="1"/>
      <c r="J12" s="34"/>
    </row>
    <row r="13" spans="1:10" s="21" customFormat="1" x14ac:dyDescent="0.2">
      <c r="A13" s="1"/>
      <c r="B13" s="1"/>
      <c r="C13" s="1"/>
      <c r="D13" s="1"/>
      <c r="E13" s="1"/>
      <c r="F13" s="1"/>
      <c r="G13" s="1"/>
      <c r="H13" s="1"/>
      <c r="I13" s="1"/>
      <c r="J13" s="34"/>
    </row>
    <row r="14" spans="1:10" s="21" customFormat="1" x14ac:dyDescent="0.2">
      <c r="A14" s="1"/>
      <c r="B14" s="1"/>
      <c r="C14" s="1"/>
      <c r="D14" s="1"/>
      <c r="E14" s="1"/>
      <c r="F14" s="1"/>
      <c r="G14" s="1"/>
      <c r="H14" s="1"/>
      <c r="I14" s="1"/>
      <c r="J14" s="34"/>
    </row>
    <row r="15" spans="1:10" x14ac:dyDescent="0.2">
      <c r="A15" s="56" t="s">
        <v>746</v>
      </c>
      <c r="B15" s="56"/>
      <c r="C15" s="56"/>
      <c r="D15" s="56"/>
      <c r="E15" s="56"/>
      <c r="F15" s="56"/>
      <c r="G15" s="56"/>
      <c r="H15" s="56"/>
      <c r="I15" s="56"/>
    </row>
  </sheetData>
  <sheetProtection algorithmName="SHA-512" hashValue="hGnmjkGeJR5ZRPfJabbMb2nGqksb30o5X7CPhM6GeX4Qnose/fnRoa5145KT2zSWHIP9g6/lbgP7+4xMUyq/DA==" saltValue="zqkWVCX2hKtLnf3akf4iuQ==" spinCount="100000" sheet="1" objects="1" scenarios="1" formatRows="0" insertRows="0" deleteRows="0"/>
  <mergeCells count="3">
    <mergeCell ref="A15:I15"/>
    <mergeCell ref="A1:I1"/>
    <mergeCell ref="A2:I2"/>
  </mergeCells>
  <conditionalFormatting sqref="A5:A14">
    <cfRule type="expression" dxfId="11" priority="1">
      <formula>AND($A5&lt;&gt;"",COUNTIF(OFFSET(UnitListStart,1,0,UnitListCount,1),$A5)=0)</formula>
    </cfRule>
  </conditionalFormatting>
  <conditionalFormatting sqref="B5:B14">
    <cfRule type="expression" dxfId="10" priority="3">
      <formula>LEN(B5)&gt;15</formula>
    </cfRule>
  </conditionalFormatting>
  <dataValidations count="2">
    <dataValidation type="list" allowBlank="1" showErrorMessage="1" error="The selection is not valid" prompt="Select from the dropdown list" sqref="A5:A14" xr:uid="{96387DC5-285A-4156-8382-B2F2EF155AB3}">
      <formula1>OFFSET(UnitListStart,1,0,UnitListCount,1)</formula1>
    </dataValidation>
    <dataValidation type="textLength" operator="lessThanOrEqual" allowBlank="1" showErrorMessage="1" error="The response must be 15 characters or less" prompt="Enter the SOP Index No." sqref="B5:B14" xr:uid="{CEF46805-6515-4968-8794-02CABE90153F}">
      <formula1>15</formula1>
    </dataValidation>
  </dataValidations>
  <hyperlinks>
    <hyperlink ref="A15" location="'Table of Contents'!A1" display="Go to the Table of Contents" xr:uid="{05EEAC56-59F3-47C6-A354-506A4B86457F}"/>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7" id="{2A80C3ED-057E-4D4D-95F1-0C93D2DAE377}">
            <xm:f>AND(C5&lt;&gt;"",COUNTIF(OFFSET(Picklist_UAcodes!CQ$10,1,0,Picklist_UAcodes!CQ$4,1),C5)=0)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18404A3-FC8F-4653-8BE3-C7DB353E01E4}">
          <x14:formula1>
            <xm:f>OFFSET(Picklist_UAcodes!CQ$10,1,0,Picklist_UAcodes!CQ$4,1)</xm:f>
          </x14:formula1>
          <xm:sqref>C5:I14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6169F-7E8E-42AF-8B0D-6EE4FDE559C3}">
  <sheetPr codeName="Sheet23"/>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7" t="s">
        <v>831</v>
      </c>
      <c r="B1" s="57"/>
      <c r="C1" s="57"/>
      <c r="D1" s="57"/>
      <c r="E1" s="57"/>
      <c r="F1" s="57"/>
      <c r="G1" s="57"/>
      <c r="H1" s="57"/>
      <c r="I1" s="57"/>
    </row>
    <row r="2" spans="1:10" ht="14.25" customHeight="1" x14ac:dyDescent="0.2">
      <c r="A2" s="57" t="s">
        <v>828</v>
      </c>
      <c r="B2" s="57"/>
      <c r="C2" s="57"/>
      <c r="D2" s="57"/>
      <c r="E2" s="57"/>
      <c r="F2" s="57"/>
      <c r="G2" s="57"/>
      <c r="H2" s="57"/>
      <c r="I2" s="57"/>
    </row>
    <row r="4" spans="1:10" ht="51" customHeight="1" x14ac:dyDescent="0.2">
      <c r="A4" s="9" t="s">
        <v>350</v>
      </c>
      <c r="B4" s="9" t="s">
        <v>52</v>
      </c>
      <c r="C4" s="9" t="s">
        <v>108</v>
      </c>
      <c r="D4" s="9" t="s">
        <v>109</v>
      </c>
      <c r="E4" s="9" t="s">
        <v>110</v>
      </c>
      <c r="F4" s="9" t="s">
        <v>111</v>
      </c>
      <c r="G4" s="9" t="s">
        <v>112</v>
      </c>
      <c r="H4" s="9" t="s">
        <v>113</v>
      </c>
      <c r="I4" s="9" t="s">
        <v>114</v>
      </c>
    </row>
    <row r="5" spans="1:10" s="21" customFormat="1" x14ac:dyDescent="0.2">
      <c r="A5" s="1"/>
      <c r="B5" s="1"/>
      <c r="C5" s="1"/>
      <c r="D5" s="1"/>
      <c r="E5" s="1"/>
      <c r="F5" s="1"/>
      <c r="G5" s="1"/>
      <c r="H5" s="1"/>
      <c r="I5" s="1"/>
      <c r="J5" s="34"/>
    </row>
    <row r="6" spans="1:10" s="21" customFormat="1" x14ac:dyDescent="0.2">
      <c r="A6" s="1"/>
      <c r="B6" s="1"/>
      <c r="C6" s="1"/>
      <c r="D6" s="1"/>
      <c r="E6" s="1"/>
      <c r="F6" s="1"/>
      <c r="G6" s="1"/>
      <c r="H6" s="1"/>
      <c r="I6" s="1"/>
      <c r="J6" s="34"/>
    </row>
    <row r="7" spans="1:10" s="21" customFormat="1" x14ac:dyDescent="0.2">
      <c r="A7" s="1"/>
      <c r="B7" s="1"/>
      <c r="C7" s="1"/>
      <c r="D7" s="1"/>
      <c r="E7" s="1"/>
      <c r="F7" s="1"/>
      <c r="G7" s="1"/>
      <c r="H7" s="1"/>
      <c r="I7" s="1"/>
      <c r="J7" s="34"/>
    </row>
    <row r="8" spans="1:10" s="21" customFormat="1" x14ac:dyDescent="0.2">
      <c r="A8" s="1"/>
      <c r="B8" s="1"/>
      <c r="C8" s="1"/>
      <c r="D8" s="1"/>
      <c r="E8" s="1"/>
      <c r="F8" s="1"/>
      <c r="G8" s="1"/>
      <c r="H8" s="1"/>
      <c r="I8" s="1"/>
      <c r="J8" s="34"/>
    </row>
    <row r="9" spans="1:10" s="21" customFormat="1" x14ac:dyDescent="0.2">
      <c r="A9" s="1"/>
      <c r="B9" s="1"/>
      <c r="C9" s="1"/>
      <c r="D9" s="1"/>
      <c r="E9" s="1"/>
      <c r="F9" s="1"/>
      <c r="G9" s="1"/>
      <c r="H9" s="1"/>
      <c r="I9" s="1"/>
      <c r="J9" s="34"/>
    </row>
    <row r="10" spans="1:10" s="21" customFormat="1" x14ac:dyDescent="0.2">
      <c r="A10" s="1"/>
      <c r="B10" s="1"/>
      <c r="C10" s="1"/>
      <c r="D10" s="1"/>
      <c r="E10" s="1"/>
      <c r="F10" s="1"/>
      <c r="G10" s="1"/>
      <c r="H10" s="1"/>
      <c r="I10" s="1"/>
      <c r="J10" s="34"/>
    </row>
    <row r="11" spans="1:10" s="21" customFormat="1" x14ac:dyDescent="0.2">
      <c r="A11" s="1"/>
      <c r="B11" s="1"/>
      <c r="C11" s="1"/>
      <c r="D11" s="1"/>
      <c r="E11" s="1"/>
      <c r="F11" s="1"/>
      <c r="G11" s="1"/>
      <c r="H11" s="1"/>
      <c r="I11" s="1"/>
      <c r="J11" s="34"/>
    </row>
    <row r="12" spans="1:10" s="21" customFormat="1" x14ac:dyDescent="0.2">
      <c r="A12" s="1"/>
      <c r="B12" s="1"/>
      <c r="C12" s="1"/>
      <c r="D12" s="1"/>
      <c r="E12" s="1"/>
      <c r="F12" s="1"/>
      <c r="G12" s="1"/>
      <c r="H12" s="1"/>
      <c r="I12" s="1"/>
      <c r="J12" s="34"/>
    </row>
    <row r="13" spans="1:10" s="21" customFormat="1" x14ac:dyDescent="0.2">
      <c r="A13" s="1"/>
      <c r="B13" s="1"/>
      <c r="C13" s="1"/>
      <c r="D13" s="1"/>
      <c r="E13" s="1"/>
      <c r="F13" s="1"/>
      <c r="G13" s="1"/>
      <c r="H13" s="1"/>
      <c r="I13" s="1"/>
      <c r="J13" s="34"/>
    </row>
    <row r="14" spans="1:10" s="21" customFormat="1" x14ac:dyDescent="0.2">
      <c r="A14" s="1"/>
      <c r="B14" s="1"/>
      <c r="C14" s="1"/>
      <c r="D14" s="1"/>
      <c r="E14" s="1"/>
      <c r="F14" s="1"/>
      <c r="G14" s="1"/>
      <c r="H14" s="1"/>
      <c r="I14" s="1"/>
      <c r="J14" s="34"/>
    </row>
    <row r="15" spans="1:10" x14ac:dyDescent="0.2">
      <c r="A15" s="56" t="s">
        <v>746</v>
      </c>
      <c r="B15" s="56"/>
      <c r="C15" s="56"/>
      <c r="D15" s="56"/>
      <c r="E15" s="56"/>
      <c r="F15" s="56"/>
      <c r="G15" s="56"/>
      <c r="H15" s="56"/>
      <c r="I15" s="56"/>
    </row>
  </sheetData>
  <sheetProtection algorithmName="SHA-512" hashValue="gnIzXIMK7pkp6lgDof9KHAndUSh9+DbeZm2AGlfP273qY/MZL/1v4VYsgfkwTycw1cJ+rc9eCeAfZx60f3U/Mw==" saltValue="DcGd0i72ewqQxNLD8D7dow==" spinCount="100000" sheet="1" objects="1" scenarios="1" formatRows="0" insertRows="0" deleteRows="0"/>
  <mergeCells count="3">
    <mergeCell ref="A15:I15"/>
    <mergeCell ref="A1:I1"/>
    <mergeCell ref="A2:I2"/>
  </mergeCells>
  <conditionalFormatting sqref="A5:A14">
    <cfRule type="expression" dxfId="8" priority="1">
      <formula>AND($A5&lt;&gt;"",COUNTIF(OFFSET(UnitListStart,1,0,UnitListCount,1),$A5)=0)</formula>
    </cfRule>
  </conditionalFormatting>
  <conditionalFormatting sqref="B5:B14">
    <cfRule type="expression" dxfId="7" priority="3">
      <formula>LEN(B5)&gt;15</formula>
    </cfRule>
  </conditionalFormatting>
  <dataValidations count="2">
    <dataValidation type="list" allowBlank="1" showErrorMessage="1" error="The selection is not valid" prompt="Select from the dropdown list" sqref="A5:A14" xr:uid="{D34DAFC6-04F2-4D84-AE09-3B71732E39D2}">
      <formula1>OFFSET(UnitListStart,1,0,UnitListCount,1)</formula1>
    </dataValidation>
    <dataValidation type="textLength" operator="lessThanOrEqual" allowBlank="1" showErrorMessage="1" error="The response must be 15 characters or less" prompt="Enter the SOP Index No." sqref="B5:B14" xr:uid="{58C2CC49-4D02-43E8-BDC5-2D1C6EB1C546}">
      <formula1>15</formula1>
    </dataValidation>
  </dataValidations>
  <hyperlinks>
    <hyperlink ref="A15" location="'Table of Contents'!A1" display="Go to the Table of Contents" xr:uid="{EFDBB01F-8A9B-4CF0-8436-47BBCD289839}"/>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8" id="{BE444600-F681-4E03-9FE3-AA7B014AAD93}">
            <xm:f>AND(C5&lt;&gt;"",COUNTIF(OFFSET(Picklist_UAcodes!CY$10,1,0,Picklist_UAcodes!CY$4,1),C5)=0)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AC71F24-1D90-42F4-B0AA-5DCC9C1FE25F}">
          <x14:formula1>
            <xm:f>OFFSET(Picklist_UAcodes!CY$10,1,0,Picklist_UAcodes!CY$4,1)</xm:f>
          </x14:formula1>
          <xm:sqref>C5:I14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15CBB-B597-491C-8335-8C4CEB581FB9}">
  <sheetPr codeName="Sheet24"/>
  <dimension ref="A1:H15"/>
  <sheetViews>
    <sheetView showGridLines="0" zoomScaleNormal="100" workbookViewId="0">
      <selection sqref="A1:G1"/>
    </sheetView>
  </sheetViews>
  <sheetFormatPr defaultColWidth="0" defaultRowHeight="12.75" x14ac:dyDescent="0.2"/>
  <cols>
    <col min="1" max="7" width="15.83203125" customWidth="1"/>
    <col min="8" max="8" width="5.83203125" customWidth="1"/>
  </cols>
  <sheetData>
    <row r="1" spans="1:8" ht="14.25" x14ac:dyDescent="0.2">
      <c r="A1" s="57" t="s">
        <v>832</v>
      </c>
      <c r="B1" s="57"/>
      <c r="C1" s="57"/>
      <c r="D1" s="57"/>
      <c r="E1" s="57"/>
      <c r="F1" s="57"/>
      <c r="G1" s="57"/>
    </row>
    <row r="2" spans="1:8" ht="14.25" customHeight="1" x14ac:dyDescent="0.2">
      <c r="A2" s="57" t="s">
        <v>833</v>
      </c>
      <c r="B2" s="57"/>
      <c r="C2" s="57"/>
      <c r="D2" s="57"/>
      <c r="E2" s="57"/>
      <c r="F2" s="57"/>
      <c r="G2" s="57"/>
    </row>
    <row r="4" spans="1:8" ht="51" customHeight="1" x14ac:dyDescent="0.2">
      <c r="A4" s="9" t="s">
        <v>350</v>
      </c>
      <c r="B4" s="9" t="s">
        <v>52</v>
      </c>
      <c r="C4" s="9" t="s">
        <v>834</v>
      </c>
      <c r="D4" s="9" t="s">
        <v>116</v>
      </c>
      <c r="E4" s="9" t="s">
        <v>57</v>
      </c>
      <c r="F4" s="9" t="s">
        <v>117</v>
      </c>
      <c r="G4" s="9" t="s">
        <v>118</v>
      </c>
    </row>
    <row r="5" spans="1:8" s="21" customFormat="1" x14ac:dyDescent="0.2">
      <c r="A5" s="1"/>
      <c r="B5" s="1"/>
      <c r="C5" s="1"/>
      <c r="D5" s="1"/>
      <c r="E5" s="1"/>
      <c r="F5" s="1"/>
      <c r="G5" s="1"/>
      <c r="H5" s="34"/>
    </row>
    <row r="6" spans="1:8" s="21" customFormat="1" x14ac:dyDescent="0.2">
      <c r="A6" s="1"/>
      <c r="B6" s="1"/>
      <c r="C6" s="1"/>
      <c r="D6" s="1"/>
      <c r="E6" s="1"/>
      <c r="F6" s="1"/>
      <c r="G6" s="1"/>
      <c r="H6" s="34"/>
    </row>
    <row r="7" spans="1:8" s="21" customFormat="1" x14ac:dyDescent="0.2">
      <c r="A7" s="1"/>
      <c r="B7" s="1"/>
      <c r="C7" s="1"/>
      <c r="D7" s="1"/>
      <c r="E7" s="1"/>
      <c r="F7" s="1"/>
      <c r="G7" s="1"/>
      <c r="H7" s="34"/>
    </row>
    <row r="8" spans="1:8" s="21" customFormat="1" x14ac:dyDescent="0.2">
      <c r="A8" s="1"/>
      <c r="B8" s="1"/>
      <c r="C8" s="1"/>
      <c r="D8" s="1"/>
      <c r="E8" s="1"/>
      <c r="F8" s="1"/>
      <c r="G8" s="1"/>
      <c r="H8" s="34"/>
    </row>
    <row r="9" spans="1:8" s="21" customFormat="1" x14ac:dyDescent="0.2">
      <c r="A9" s="1"/>
      <c r="B9" s="1"/>
      <c r="C9" s="1"/>
      <c r="D9" s="1"/>
      <c r="E9" s="1"/>
      <c r="F9" s="1"/>
      <c r="G9" s="1"/>
      <c r="H9" s="34"/>
    </row>
    <row r="10" spans="1:8" s="21" customFormat="1" x14ac:dyDescent="0.2">
      <c r="A10" s="1"/>
      <c r="B10" s="1"/>
      <c r="C10" s="1"/>
      <c r="D10" s="1"/>
      <c r="E10" s="1"/>
      <c r="F10" s="1"/>
      <c r="G10" s="1"/>
      <c r="H10" s="34"/>
    </row>
    <row r="11" spans="1:8" s="21" customFormat="1" x14ac:dyDescent="0.2">
      <c r="A11" s="1"/>
      <c r="B11" s="1"/>
      <c r="C11" s="1"/>
      <c r="D11" s="1"/>
      <c r="E11" s="1"/>
      <c r="F11" s="1"/>
      <c r="G11" s="1"/>
      <c r="H11" s="34"/>
    </row>
    <row r="12" spans="1:8" s="21" customFormat="1" x14ac:dyDescent="0.2">
      <c r="A12" s="1"/>
      <c r="B12" s="1"/>
      <c r="C12" s="1"/>
      <c r="D12" s="1"/>
      <c r="E12" s="1"/>
      <c r="F12" s="1"/>
      <c r="G12" s="1"/>
      <c r="H12" s="34"/>
    </row>
    <row r="13" spans="1:8" s="21" customFormat="1" x14ac:dyDescent="0.2">
      <c r="A13" s="1"/>
      <c r="B13" s="1"/>
      <c r="C13" s="1"/>
      <c r="D13" s="1"/>
      <c r="E13" s="1"/>
      <c r="F13" s="1"/>
      <c r="G13" s="1"/>
      <c r="H13" s="34"/>
    </row>
    <row r="14" spans="1:8" s="21" customFormat="1" x14ac:dyDescent="0.2">
      <c r="A14" s="1"/>
      <c r="B14" s="1"/>
      <c r="C14" s="1"/>
      <c r="D14" s="1"/>
      <c r="E14" s="1"/>
      <c r="F14" s="1"/>
      <c r="G14" s="1"/>
      <c r="H14" s="34"/>
    </row>
    <row r="15" spans="1:8" x14ac:dyDescent="0.2">
      <c r="A15" s="56" t="s">
        <v>746</v>
      </c>
      <c r="B15" s="56"/>
      <c r="C15" s="56"/>
      <c r="D15" s="56"/>
      <c r="E15" s="56"/>
      <c r="F15" s="56"/>
      <c r="G15" s="56"/>
    </row>
  </sheetData>
  <sheetProtection algorithmName="SHA-512" hashValue="USEAdDk9EOUtp4Dqa805zmdwDDX1fgNBKbq5Vf9HkO8M6fXORyKrkHAXRkh0gkSz3PmOHsIVx1oYE2x1DJx6Zw==" saltValue="830BYdeLS7NgpS/1KEjFkw==" spinCount="100000" sheet="1" objects="1" scenarios="1" formatRows="0" insertRows="0" deleteRows="0"/>
  <mergeCells count="3">
    <mergeCell ref="A15:G15"/>
    <mergeCell ref="A1:G1"/>
    <mergeCell ref="A2:G2"/>
  </mergeCells>
  <conditionalFormatting sqref="A5:A14">
    <cfRule type="expression" dxfId="5" priority="1">
      <formula>AND($A5&lt;&gt;"",COUNTIF(OFFSET(UnitListStart,1,0,UnitListCount,1),$A5)=0)</formula>
    </cfRule>
  </conditionalFormatting>
  <conditionalFormatting sqref="B5:B14">
    <cfRule type="expression" dxfId="4" priority="3">
      <formula>LEN(B5)&gt;15</formula>
    </cfRule>
  </conditionalFormatting>
  <dataValidations count="2">
    <dataValidation type="list" allowBlank="1" showErrorMessage="1" error="The selection is not valid" prompt="Select from the dropdown list" sqref="A5:A14" xr:uid="{2BB02C5F-DF86-4883-A74A-C19BF108E12F}">
      <formula1>OFFSET(UnitListStart,1,0,UnitListCount,1)</formula1>
    </dataValidation>
    <dataValidation type="textLength" operator="lessThanOrEqual" allowBlank="1" showErrorMessage="1" error="The response must be 15 characters or less" prompt="Enter the SOP Index No." sqref="B5:B14" xr:uid="{B060992F-B9D0-4FB5-B613-260DB5733740}">
      <formula1>15</formula1>
    </dataValidation>
  </dataValidations>
  <hyperlinks>
    <hyperlink ref="A15" location="'Table of Contents'!A1" display="Go to the Table of Contents" xr:uid="{F6716852-F6F1-49E0-B8DA-280CADA23D33}"/>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9" id="{508988F4-0AD2-4DEC-9D0F-CC0F8B35512C}">
            <xm:f>AND(C5&lt;&gt;"",COUNTIF(OFFSET(Picklist_UAcodes!DG$10,1,0,Picklist_UAcodes!DG$4,1),C5)=0)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4C240ED-A3C2-496F-B8A5-7E66950E158B}">
          <x14:formula1>
            <xm:f>OFFSET(Picklist_UAcodes!DG$10,1,0,Picklist_UAcodes!DG$4,1)</xm:f>
          </x14:formula1>
          <xm:sqref>C5:G14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6F9D4-73AE-4BBE-A8A8-A0BA87522D23}">
  <sheetPr codeName="Sheet25"/>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7" t="s">
        <v>835</v>
      </c>
      <c r="B1" s="57"/>
      <c r="C1" s="57"/>
      <c r="D1" s="57"/>
      <c r="E1" s="57"/>
      <c r="F1" s="57"/>
      <c r="G1" s="57"/>
      <c r="H1" s="57"/>
      <c r="I1" s="57"/>
      <c r="J1" s="57"/>
    </row>
    <row r="2" spans="1:11" ht="14.25" customHeight="1" x14ac:dyDescent="0.2">
      <c r="A2" s="57" t="s">
        <v>833</v>
      </c>
      <c r="B2" s="57"/>
      <c r="C2" s="57"/>
      <c r="D2" s="57"/>
      <c r="E2" s="57"/>
      <c r="F2" s="57"/>
      <c r="G2" s="57"/>
      <c r="H2" s="57"/>
      <c r="I2" s="57"/>
      <c r="J2" s="57"/>
    </row>
    <row r="4" spans="1:11" ht="51" customHeight="1" x14ac:dyDescent="0.2">
      <c r="A4" s="9" t="s">
        <v>350</v>
      </c>
      <c r="B4" s="9" t="s">
        <v>52</v>
      </c>
      <c r="C4" s="9" t="s">
        <v>119</v>
      </c>
      <c r="D4" s="9" t="s">
        <v>120</v>
      </c>
      <c r="E4" s="9" t="s">
        <v>121</v>
      </c>
      <c r="F4" s="9" t="s">
        <v>122</v>
      </c>
      <c r="G4" s="9" t="s">
        <v>123</v>
      </c>
      <c r="H4" s="9" t="s">
        <v>124</v>
      </c>
      <c r="I4" s="9" t="s">
        <v>125</v>
      </c>
      <c r="J4" s="9" t="s">
        <v>126</v>
      </c>
    </row>
    <row r="5" spans="1:11" s="21" customFormat="1" x14ac:dyDescent="0.2">
      <c r="A5" s="1"/>
      <c r="B5" s="1"/>
      <c r="C5" s="1"/>
      <c r="D5" s="1"/>
      <c r="E5" s="1"/>
      <c r="F5" s="1"/>
      <c r="G5" s="1"/>
      <c r="H5" s="1"/>
      <c r="I5" s="1"/>
      <c r="J5" s="1"/>
      <c r="K5" s="34"/>
    </row>
    <row r="6" spans="1:11" s="21" customFormat="1" x14ac:dyDescent="0.2">
      <c r="A6" s="1"/>
      <c r="B6" s="1"/>
      <c r="C6" s="1"/>
      <c r="D6" s="1"/>
      <c r="E6" s="1"/>
      <c r="F6" s="1"/>
      <c r="G6" s="1"/>
      <c r="H6" s="1"/>
      <c r="I6" s="1"/>
      <c r="J6" s="1"/>
      <c r="K6" s="34"/>
    </row>
    <row r="7" spans="1:11" s="21" customFormat="1" x14ac:dyDescent="0.2">
      <c r="A7" s="1"/>
      <c r="B7" s="1"/>
      <c r="C7" s="1"/>
      <c r="D7" s="1"/>
      <c r="E7" s="1"/>
      <c r="F7" s="1"/>
      <c r="G7" s="1"/>
      <c r="H7" s="1"/>
      <c r="I7" s="1"/>
      <c r="J7" s="1"/>
      <c r="K7" s="34"/>
    </row>
    <row r="8" spans="1:11" s="21" customFormat="1" x14ac:dyDescent="0.2">
      <c r="A8" s="1"/>
      <c r="B8" s="1"/>
      <c r="C8" s="1"/>
      <c r="D8" s="1"/>
      <c r="E8" s="1"/>
      <c r="F8" s="1"/>
      <c r="G8" s="1"/>
      <c r="H8" s="1"/>
      <c r="I8" s="1"/>
      <c r="J8" s="1"/>
      <c r="K8" s="34"/>
    </row>
    <row r="9" spans="1:11" s="21" customFormat="1" x14ac:dyDescent="0.2">
      <c r="A9" s="1"/>
      <c r="B9" s="1"/>
      <c r="C9" s="1"/>
      <c r="D9" s="1"/>
      <c r="E9" s="1"/>
      <c r="F9" s="1"/>
      <c r="G9" s="1"/>
      <c r="H9" s="1"/>
      <c r="I9" s="1"/>
      <c r="J9" s="1"/>
      <c r="K9" s="34"/>
    </row>
    <row r="10" spans="1:11" s="21" customFormat="1" x14ac:dyDescent="0.2">
      <c r="A10" s="1"/>
      <c r="B10" s="1"/>
      <c r="C10" s="1"/>
      <c r="D10" s="1"/>
      <c r="E10" s="1"/>
      <c r="F10" s="1"/>
      <c r="G10" s="1"/>
      <c r="H10" s="1"/>
      <c r="I10" s="1"/>
      <c r="J10" s="1"/>
      <c r="K10" s="34"/>
    </row>
    <row r="11" spans="1:11" s="21" customFormat="1" x14ac:dyDescent="0.2">
      <c r="A11" s="1"/>
      <c r="B11" s="1"/>
      <c r="C11" s="1"/>
      <c r="D11" s="1"/>
      <c r="E11" s="1"/>
      <c r="F11" s="1"/>
      <c r="G11" s="1"/>
      <c r="H11" s="1"/>
      <c r="I11" s="1"/>
      <c r="J11" s="1"/>
      <c r="K11" s="34"/>
    </row>
    <row r="12" spans="1:11" s="21" customFormat="1" x14ac:dyDescent="0.2">
      <c r="A12" s="1"/>
      <c r="B12" s="1"/>
      <c r="C12" s="1"/>
      <c r="D12" s="1"/>
      <c r="E12" s="1"/>
      <c r="F12" s="1"/>
      <c r="G12" s="1"/>
      <c r="H12" s="1"/>
      <c r="I12" s="1"/>
      <c r="J12" s="1"/>
      <c r="K12" s="34"/>
    </row>
    <row r="13" spans="1:11" s="21" customFormat="1" x14ac:dyDescent="0.2">
      <c r="A13" s="1"/>
      <c r="B13" s="1"/>
      <c r="C13" s="1"/>
      <c r="D13" s="1"/>
      <c r="E13" s="1"/>
      <c r="F13" s="1"/>
      <c r="G13" s="1"/>
      <c r="H13" s="1"/>
      <c r="I13" s="1"/>
      <c r="J13" s="1"/>
      <c r="K13" s="34"/>
    </row>
    <row r="14" spans="1:11" s="21" customFormat="1" x14ac:dyDescent="0.2">
      <c r="A14" s="1"/>
      <c r="B14" s="1"/>
      <c r="C14" s="1"/>
      <c r="D14" s="1"/>
      <c r="E14" s="1"/>
      <c r="F14" s="1"/>
      <c r="G14" s="1"/>
      <c r="H14" s="1"/>
      <c r="I14" s="1"/>
      <c r="J14" s="1"/>
      <c r="K14" s="34"/>
    </row>
    <row r="15" spans="1:11" x14ac:dyDescent="0.2">
      <c r="A15" s="56" t="s">
        <v>746</v>
      </c>
      <c r="B15" s="56"/>
      <c r="C15" s="56"/>
      <c r="D15" s="56"/>
      <c r="E15" s="56"/>
      <c r="F15" s="56"/>
      <c r="G15" s="56"/>
      <c r="H15" s="56"/>
      <c r="I15" s="56"/>
      <c r="J15" s="56"/>
    </row>
  </sheetData>
  <sheetProtection algorithmName="SHA-512" hashValue="9LqHZ+1gsYhfeWYLOW1p+1Dq0Ov6SDdTaJwbOhZbbMg7etvHF0etaoZTnr+CDsVhqo2HbTk3IaT8d6K6M+7fQg==" saltValue="tp8uzndXWSpKjTVZD2xzDg==" spinCount="100000" sheet="1" objects="1" scenarios="1" formatRows="0" insertRows="0" deleteRows="0"/>
  <mergeCells count="3">
    <mergeCell ref="A15:J15"/>
    <mergeCell ref="A1:J1"/>
    <mergeCell ref="A2:J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E28B80FD-CB20-4296-9AAF-731C8E78710D}">
      <formula1>OFFSET(UnitListStart,1,0,UnitListCount,1)</formula1>
    </dataValidation>
    <dataValidation type="textLength" operator="lessThanOrEqual" allowBlank="1" showErrorMessage="1" error="The response must be 15 characters or less" prompt="Enter the SOP Index No." sqref="B5:B14" xr:uid="{93A3E792-A605-4FF2-B56E-5B67397D5581}">
      <formula1>15</formula1>
    </dataValidation>
  </dataValidations>
  <hyperlinks>
    <hyperlink ref="A15" location="'Table of Contents'!A1" display="Go to the Table of Contents" xr:uid="{7A36969B-AAE4-45A7-ACB5-9AA630EBF661}"/>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0" id="{124B6DE1-090B-4932-8371-493735FB743B}">
            <xm:f>AND(C5&lt;&gt;"",COUNTIF(OFFSET(Picklist_UAcodes!DM$10,1,0,Picklist_UAcodes!DM$4,1),C5)=0)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80601A9-7D27-45BB-A36D-392A822ECD67}">
          <x14:formula1>
            <xm:f>OFFSET(Picklist_UAcodes!DM$10,1,0,Picklist_UAcodes!DM$4,1)</xm:f>
          </x14:formula1>
          <xm:sqref>C5:J14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7" t="s">
        <v>732</v>
      </c>
      <c r="B1" s="57"/>
      <c r="C1" s="57"/>
      <c r="D1" s="57"/>
      <c r="E1" s="57"/>
      <c r="F1" s="57"/>
      <c r="G1" s="57"/>
      <c r="H1" s="57"/>
      <c r="I1" s="57"/>
      <c r="J1" s="57"/>
      <c r="K1" s="57"/>
      <c r="L1" s="57"/>
      <c r="M1" s="57"/>
    </row>
    <row r="2" spans="1:13" ht="14.25" x14ac:dyDescent="0.2">
      <c r="A2" s="57" t="s">
        <v>733</v>
      </c>
      <c r="B2" s="57"/>
      <c r="C2" s="57"/>
      <c r="D2" s="57"/>
      <c r="E2" s="57"/>
      <c r="F2" s="57"/>
      <c r="G2" s="57"/>
      <c r="H2" s="57"/>
      <c r="I2" s="57"/>
      <c r="J2" s="57"/>
      <c r="K2" s="57"/>
      <c r="L2" s="57"/>
      <c r="M2" s="57"/>
    </row>
    <row r="4" spans="1:13" ht="50.1" customHeight="1" x14ac:dyDescent="0.2">
      <c r="A4" s="9" t="s">
        <v>350</v>
      </c>
      <c r="B4" s="9" t="s">
        <v>734</v>
      </c>
      <c r="C4" s="9" t="s">
        <v>735</v>
      </c>
      <c r="D4" s="9" t="s">
        <v>736</v>
      </c>
      <c r="E4" s="9" t="s">
        <v>737</v>
      </c>
      <c r="F4" s="9" t="s">
        <v>738</v>
      </c>
      <c r="G4" s="9" t="s">
        <v>739</v>
      </c>
      <c r="H4" s="9" t="s">
        <v>740</v>
      </c>
      <c r="I4" s="9" t="s">
        <v>741</v>
      </c>
      <c r="J4" s="9" t="s">
        <v>742</v>
      </c>
      <c r="K4" s="9" t="s">
        <v>743</v>
      </c>
      <c r="L4" s="9" t="s">
        <v>744</v>
      </c>
      <c r="M4" s="9" t="s">
        <v>745</v>
      </c>
    </row>
    <row r="5" spans="1:13" s="21" customFormat="1" x14ac:dyDescent="0.2">
      <c r="A5" s="1"/>
      <c r="B5" s="1"/>
      <c r="C5" s="1"/>
      <c r="D5" s="1"/>
      <c r="E5" s="1"/>
      <c r="F5" s="1"/>
      <c r="G5" s="1"/>
      <c r="H5" s="1"/>
      <c r="I5" s="1"/>
      <c r="J5" s="1"/>
      <c r="K5" s="1"/>
      <c r="L5" s="1"/>
      <c r="M5" s="1"/>
    </row>
    <row r="6" spans="1:13" s="21" customFormat="1" x14ac:dyDescent="0.2">
      <c r="A6" s="1"/>
      <c r="B6" s="1"/>
      <c r="C6" s="1"/>
      <c r="D6" s="1"/>
      <c r="E6" s="1"/>
      <c r="F6" s="1"/>
      <c r="G6" s="1"/>
      <c r="H6" s="1"/>
      <c r="I6" s="1"/>
      <c r="J6" s="1"/>
      <c r="K6" s="1"/>
      <c r="L6" s="1"/>
      <c r="M6" s="1"/>
    </row>
    <row r="7" spans="1:13" s="21" customFormat="1" x14ac:dyDescent="0.2">
      <c r="A7" s="1"/>
      <c r="B7" s="1"/>
      <c r="C7" s="1"/>
      <c r="D7" s="1"/>
      <c r="E7" s="1"/>
      <c r="F7" s="1"/>
      <c r="G7" s="1"/>
      <c r="H7" s="1"/>
      <c r="I7" s="1"/>
      <c r="J7" s="1"/>
      <c r="K7" s="1"/>
      <c r="L7" s="1"/>
      <c r="M7" s="1"/>
    </row>
    <row r="8" spans="1:13" s="21" customFormat="1" x14ac:dyDescent="0.2">
      <c r="A8" s="1"/>
      <c r="B8" s="1"/>
      <c r="C8" s="1"/>
      <c r="D8" s="1"/>
      <c r="E8" s="1"/>
      <c r="F8" s="1"/>
      <c r="G8" s="1"/>
      <c r="H8" s="1"/>
      <c r="I8" s="1"/>
      <c r="J8" s="1"/>
      <c r="K8" s="1"/>
      <c r="L8" s="1"/>
      <c r="M8" s="1"/>
    </row>
    <row r="9" spans="1:13" s="21" customFormat="1" x14ac:dyDescent="0.2">
      <c r="A9" s="1"/>
      <c r="B9" s="1"/>
      <c r="C9" s="1"/>
      <c r="D9" s="1"/>
      <c r="E9" s="1"/>
      <c r="F9" s="1"/>
      <c r="G9" s="1"/>
      <c r="H9" s="1"/>
      <c r="I9" s="1"/>
      <c r="J9" s="1"/>
      <c r="K9" s="1"/>
      <c r="L9" s="1"/>
      <c r="M9" s="1"/>
    </row>
    <row r="10" spans="1:13" s="21" customFormat="1" x14ac:dyDescent="0.2">
      <c r="A10" s="1"/>
      <c r="B10" s="1"/>
      <c r="C10" s="1"/>
      <c r="D10" s="1"/>
      <c r="E10" s="1"/>
      <c r="F10" s="1"/>
      <c r="G10" s="1"/>
      <c r="H10" s="1"/>
      <c r="I10" s="1"/>
      <c r="J10" s="1"/>
      <c r="K10" s="1"/>
      <c r="L10" s="1"/>
      <c r="M10" s="1"/>
    </row>
    <row r="11" spans="1:13" s="21" customFormat="1" x14ac:dyDescent="0.2">
      <c r="A11" s="1"/>
      <c r="B11" s="1"/>
      <c r="C11" s="1"/>
      <c r="D11" s="1"/>
      <c r="E11" s="1"/>
      <c r="F11" s="1"/>
      <c r="G11" s="1"/>
      <c r="H11" s="1"/>
      <c r="I11" s="1"/>
      <c r="J11" s="1"/>
      <c r="K11" s="1"/>
      <c r="L11" s="1"/>
      <c r="M11" s="1"/>
    </row>
    <row r="12" spans="1:13" s="21" customFormat="1" x14ac:dyDescent="0.2">
      <c r="A12" s="1"/>
      <c r="B12" s="1"/>
      <c r="C12" s="1"/>
      <c r="D12" s="1"/>
      <c r="E12" s="1"/>
      <c r="F12" s="1"/>
      <c r="G12" s="1"/>
      <c r="H12" s="1"/>
      <c r="I12" s="1"/>
      <c r="J12" s="1"/>
      <c r="K12" s="1"/>
      <c r="L12" s="1"/>
      <c r="M12" s="1"/>
    </row>
    <row r="13" spans="1:13" s="21" customFormat="1" x14ac:dyDescent="0.2">
      <c r="A13" s="1"/>
      <c r="B13" s="1"/>
      <c r="C13" s="1"/>
      <c r="D13" s="1"/>
      <c r="E13" s="1"/>
      <c r="F13" s="1"/>
      <c r="G13" s="1"/>
      <c r="H13" s="1"/>
      <c r="I13" s="1"/>
      <c r="J13" s="1"/>
      <c r="K13" s="1"/>
      <c r="L13" s="1"/>
      <c r="M13" s="1"/>
    </row>
    <row r="14" spans="1:13" s="21" customFormat="1" x14ac:dyDescent="0.2">
      <c r="A14" s="1"/>
      <c r="B14" s="1"/>
      <c r="C14" s="1"/>
      <c r="D14" s="1"/>
      <c r="E14" s="1"/>
      <c r="F14" s="1"/>
      <c r="G14" s="1"/>
      <c r="H14" s="1"/>
      <c r="I14" s="1"/>
      <c r="J14" s="1"/>
      <c r="K14" s="1"/>
      <c r="L14" s="1"/>
      <c r="M14" s="1"/>
    </row>
    <row r="15" spans="1:13" ht="15" customHeight="1" x14ac:dyDescent="0.2">
      <c r="A15" s="56" t="s">
        <v>746</v>
      </c>
      <c r="B15" s="56"/>
      <c r="C15" s="56"/>
      <c r="D15" s="56"/>
      <c r="E15" s="56"/>
      <c r="F15" s="56"/>
      <c r="G15" s="56"/>
      <c r="H15" s="56"/>
      <c r="I15" s="56"/>
      <c r="J15" s="56"/>
      <c r="K15" s="56"/>
      <c r="L15" s="56"/>
      <c r="M15" s="56"/>
    </row>
  </sheetData>
  <sheetProtection algorithmName="SHA-512" hashValue="hGeBOQIetiqeUVSKX4VMuB76uZN9VC89xcj4DC51iW+bm/87SJ1IDxTYTuyDVU9hBB0XTdAOhwZp8MLjChRqQQ==" saltValue="qL2zqUsA+peLXDbnDOgfKA==" spinCount="100000" sheet="1" objects="1" scenarios="1" formatRows="0" insertRows="0" deleteRows="0"/>
  <mergeCells count="3">
    <mergeCell ref="A15:M15"/>
    <mergeCell ref="A1:M1"/>
    <mergeCell ref="A2:M2"/>
  </mergeCells>
  <phoneticPr fontId="1" type="noConversion"/>
  <conditionalFormatting sqref="A5:A14">
    <cfRule type="expression" dxfId="72"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Roman,bold"&amp;11Stationary Turbine Attributes_x000D_Form OP-UA11_x000D_Federal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921E1-E87F-46DD-9E24-B454112A5534}">
  <sheetPr codeName="Sheet3"/>
  <dimension ref="A1:B29"/>
  <sheetViews>
    <sheetView showGridLines="0" tabSelected="1" zoomScaleNormal="100" workbookViewId="0"/>
  </sheetViews>
  <sheetFormatPr defaultColWidth="0" defaultRowHeight="12.75" zeroHeight="1" x14ac:dyDescent="0.2"/>
  <cols>
    <col min="1" max="1" width="106.83203125" style="55" customWidth="1"/>
    <col min="2" max="2" width="5.83203125" style="40" customWidth="1"/>
    <col min="3" max="16384" width="9.33203125" style="40" hidden="1"/>
  </cols>
  <sheetData>
    <row r="1" spans="1:1" x14ac:dyDescent="0.2">
      <c r="A1" s="39" t="s">
        <v>747</v>
      </c>
    </row>
    <row r="2" spans="1:1" x14ac:dyDescent="0.2">
      <c r="A2" s="39" t="s">
        <v>748</v>
      </c>
    </row>
    <row r="3" spans="1:1" x14ac:dyDescent="0.2">
      <c r="A3" s="39" t="s">
        <v>749</v>
      </c>
    </row>
    <row r="4" spans="1:1" ht="20.100000000000001" customHeight="1" x14ac:dyDescent="0.2">
      <c r="A4" s="41"/>
    </row>
    <row r="5" spans="1:1" ht="18" customHeight="1" x14ac:dyDescent="0.2">
      <c r="A5" s="42" t="s">
        <v>750</v>
      </c>
    </row>
    <row r="6" spans="1:1" ht="365.1" customHeight="1" x14ac:dyDescent="0.2">
      <c r="A6" s="43" t="s">
        <v>836</v>
      </c>
    </row>
    <row r="7" spans="1:1" ht="18" customHeight="1" x14ac:dyDescent="0.2">
      <c r="A7" s="42" t="s">
        <v>751</v>
      </c>
    </row>
    <row r="8" spans="1:1" s="45" customFormat="1" ht="15" customHeight="1" x14ac:dyDescent="0.2">
      <c r="A8" s="44" t="s">
        <v>326</v>
      </c>
    </row>
    <row r="9" spans="1:1" ht="117.95" customHeight="1" x14ac:dyDescent="0.2">
      <c r="A9" s="46" t="s">
        <v>837</v>
      </c>
    </row>
    <row r="10" spans="1:1" ht="15" customHeight="1" x14ac:dyDescent="0.2">
      <c r="A10" s="47" t="s">
        <v>752</v>
      </c>
    </row>
    <row r="11" spans="1:1" ht="210" customHeight="1" x14ac:dyDescent="0.2">
      <c r="A11" s="46" t="s">
        <v>838</v>
      </c>
    </row>
    <row r="12" spans="1:1" ht="15" customHeight="1" x14ac:dyDescent="0.2">
      <c r="A12" s="47" t="s">
        <v>327</v>
      </c>
    </row>
    <row r="13" spans="1:1" ht="15" customHeight="1" x14ac:dyDescent="0.2">
      <c r="A13" s="47" t="s">
        <v>839</v>
      </c>
    </row>
    <row r="14" spans="1:1" ht="57.95" customHeight="1" x14ac:dyDescent="0.2">
      <c r="A14" s="46" t="s">
        <v>840</v>
      </c>
    </row>
    <row r="15" spans="1:1" ht="15" customHeight="1" x14ac:dyDescent="0.2">
      <c r="A15" s="47" t="s">
        <v>329</v>
      </c>
    </row>
    <row r="16" spans="1:1" ht="110.1" customHeight="1" x14ac:dyDescent="0.2">
      <c r="A16" s="46" t="s">
        <v>841</v>
      </c>
    </row>
    <row r="17" spans="1:1" ht="15" customHeight="1" x14ac:dyDescent="0.2">
      <c r="A17" s="47" t="s">
        <v>842</v>
      </c>
    </row>
    <row r="18" spans="1:1" ht="204.95" customHeight="1" x14ac:dyDescent="0.2">
      <c r="A18" s="46" t="s">
        <v>843</v>
      </c>
    </row>
    <row r="19" spans="1:1" s="49" customFormat="1" ht="18" customHeight="1" x14ac:dyDescent="0.2">
      <c r="A19" s="48" t="s">
        <v>844</v>
      </c>
    </row>
    <row r="20" spans="1:1" ht="18" customHeight="1" x14ac:dyDescent="0.2">
      <c r="A20" s="46" t="s">
        <v>845</v>
      </c>
    </row>
    <row r="21" spans="1:1" ht="18" customHeight="1" x14ac:dyDescent="0.2">
      <c r="A21" s="48" t="s">
        <v>846</v>
      </c>
    </row>
    <row r="22" spans="1:1" ht="18" customHeight="1" x14ac:dyDescent="0.2">
      <c r="A22" s="42" t="s">
        <v>753</v>
      </c>
    </row>
    <row r="23" spans="1:1" ht="18" customHeight="1" x14ac:dyDescent="0.2">
      <c r="A23" s="50" t="s">
        <v>754</v>
      </c>
    </row>
    <row r="24" spans="1:1" s="52" customFormat="1" ht="18" customHeight="1" x14ac:dyDescent="0.2">
      <c r="A24" s="51" t="s">
        <v>847</v>
      </c>
    </row>
    <row r="25" spans="1:1" ht="18" customHeight="1" x14ac:dyDescent="0.2">
      <c r="A25" s="53" t="s">
        <v>848</v>
      </c>
    </row>
    <row r="26" spans="1:1" s="52" customFormat="1" ht="18" customHeight="1" x14ac:dyDescent="0.2">
      <c r="A26" s="51" t="s">
        <v>849</v>
      </c>
    </row>
    <row r="27" spans="1:1" ht="18" customHeight="1" x14ac:dyDescent="0.2">
      <c r="A27" s="53" t="s">
        <v>850</v>
      </c>
    </row>
    <row r="28" spans="1:1" s="52" customFormat="1" ht="18" customHeight="1" x14ac:dyDescent="0.2">
      <c r="A28" s="54" t="s">
        <v>851</v>
      </c>
    </row>
    <row r="29" spans="1:1" x14ac:dyDescent="0.2"/>
  </sheetData>
  <sheetProtection algorithmName="SHA-512" hashValue="VQ42oOVdXUw0RhUlbCh9gHJZbrxbtfnBdQT3UhrbmVM4EZvRMdU9MO8GZqKTC5GZUewhwXDjhhRTw10b93U0Ww==" saltValue="KXrWddb0aY057auofYwzlw==" spinCount="100000" sheet="1" objects="1" scenarios="1" formatRows="0" insertRows="0" deleteRows="0"/>
  <hyperlinks>
    <hyperlink ref="A21" r:id="rId1" xr:uid="{DB113C52-7629-4703-8E1B-82BAD3ABDEFC}"/>
    <hyperlink ref="A8" location="'General Information'!A1" display="General Information" xr:uid="{CECA7C5F-F800-49CC-94A1-97EDDF83C541}"/>
    <hyperlink ref="A10" location="'Table of Contents'!A1" display="Table of Contents" xr:uid="{4E7E68CB-20E4-4C60-BE1D-EB0409977CFB}"/>
    <hyperlink ref="A15" location="'OP-REQ2'!A1" display="OP-REQ2" xr:uid="{32438AAD-46D7-4A9E-9B77-EE3F824D5551}"/>
    <hyperlink ref="A12" location="'OP-SUM Table 1'!A1" display="OP-SUM Table 1" xr:uid="{657C8D7A-5D4C-480B-BB86-1E070306A969}"/>
    <hyperlink ref="A17" location="'Page 1'!A1" display="Pages begin with Page 1:" xr:uid="{B9C774CE-919E-41C3-BB9B-480497D9B7F0}"/>
    <hyperlink ref="A19" r:id="rId2" xr:uid="{3051B2A6-50F8-4AE6-ACD3-6640B7E998DC}"/>
    <hyperlink ref="A24" r:id="rId3" xr:uid="{562C47E6-3280-4ECC-81E3-D2868CFD204B}"/>
    <hyperlink ref="A28" r:id="rId4" xr:uid="{DD8E1267-93BC-478B-9E6F-444C4F1513E8}"/>
    <hyperlink ref="A26" r:id="rId5" xr:uid="{D64062F8-029A-49CD-9B8F-3F3DF2A8EFB2}"/>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755</v>
      </c>
      <c r="B1" s="58"/>
    </row>
    <row r="2" spans="1:2" ht="14.25" x14ac:dyDescent="0.2">
      <c r="A2" s="58" t="s">
        <v>756</v>
      </c>
      <c r="B2" s="58"/>
    </row>
    <row r="3" spans="1:2" ht="14.25" x14ac:dyDescent="0.2">
      <c r="A3" s="58" t="s">
        <v>748</v>
      </c>
      <c r="B3" s="58"/>
    </row>
    <row r="4" spans="1:2" ht="14.25" x14ac:dyDescent="0.2">
      <c r="A4" s="58" t="s">
        <v>749</v>
      </c>
      <c r="B4" s="58"/>
    </row>
    <row r="5" spans="1:2" ht="14.25" x14ac:dyDescent="0.2">
      <c r="A5" s="57"/>
      <c r="B5" s="57"/>
    </row>
    <row r="6" spans="1:2" ht="14.25" x14ac:dyDescent="0.2">
      <c r="A6" s="57" t="s">
        <v>326</v>
      </c>
      <c r="B6" s="57"/>
    </row>
    <row r="7" spans="1:2" ht="12.75" x14ac:dyDescent="0.2"/>
    <row r="8" spans="1:2" ht="20.100000000000001" customHeight="1" x14ac:dyDescent="0.2">
      <c r="A8" s="9" t="s">
        <v>757</v>
      </c>
      <c r="B8" s="9" t="s">
        <v>758</v>
      </c>
    </row>
    <row r="9" spans="1:2" ht="18" customHeight="1" x14ac:dyDescent="0.2">
      <c r="A9" s="2" t="s">
        <v>759</v>
      </c>
      <c r="B9" s="7"/>
    </row>
    <row r="10" spans="1:2" ht="18" customHeight="1" x14ac:dyDescent="0.2">
      <c r="A10" s="2" t="s">
        <v>760</v>
      </c>
      <c r="B10" s="1"/>
    </row>
    <row r="11" spans="1:2" ht="18" customHeight="1" x14ac:dyDescent="0.2">
      <c r="A11" s="2" t="s">
        <v>761</v>
      </c>
      <c r="B11" s="1"/>
    </row>
    <row r="12" spans="1:2" ht="18" customHeight="1" x14ac:dyDescent="0.2">
      <c r="A12" s="2" t="s">
        <v>762</v>
      </c>
      <c r="B12" s="1"/>
    </row>
    <row r="13" spans="1:2" ht="18" customHeight="1" x14ac:dyDescent="0.2">
      <c r="A13" s="2" t="s">
        <v>763</v>
      </c>
      <c r="B13" s="1"/>
    </row>
    <row r="14" spans="1:2" ht="18" customHeight="1" x14ac:dyDescent="0.2">
      <c r="A14" s="2" t="s">
        <v>764</v>
      </c>
      <c r="B14" s="1"/>
    </row>
    <row r="15" spans="1:2" ht="18" customHeight="1" x14ac:dyDescent="0.2">
      <c r="A15" s="2" t="s">
        <v>765</v>
      </c>
      <c r="B15" s="1"/>
    </row>
    <row r="16" spans="1:2" ht="18" customHeight="1" x14ac:dyDescent="0.2">
      <c r="A16" s="2" t="s">
        <v>766</v>
      </c>
      <c r="B16" s="1"/>
    </row>
    <row r="17" spans="1:2" ht="18" customHeight="1" x14ac:dyDescent="0.2">
      <c r="A17" s="2" t="s">
        <v>767</v>
      </c>
      <c r="B17" s="6"/>
    </row>
    <row r="18" spans="1:2" ht="20.100000000000001" customHeight="1" x14ac:dyDescent="0.2">
      <c r="A18" s="9" t="s">
        <v>768</v>
      </c>
      <c r="B18" s="9" t="s">
        <v>769</v>
      </c>
    </row>
    <row r="19" spans="1:2" ht="18" customHeight="1" x14ac:dyDescent="0.2">
      <c r="A19" s="2" t="s">
        <v>770</v>
      </c>
      <c r="B19" s="36" t="s">
        <v>853</v>
      </c>
    </row>
    <row r="20" spans="1:2" ht="18" customHeight="1" x14ac:dyDescent="0.2">
      <c r="A20" s="2" t="s">
        <v>771</v>
      </c>
      <c r="B20" s="12" t="s">
        <v>772</v>
      </c>
    </row>
    <row r="21" spans="1:2" ht="18" customHeight="1" x14ac:dyDescent="0.2">
      <c r="A21" s="2" t="s">
        <v>773</v>
      </c>
      <c r="B21" s="35" t="s">
        <v>774</v>
      </c>
    </row>
    <row r="22" spans="1:2" ht="18" customHeight="1" x14ac:dyDescent="0.2">
      <c r="A22" s="2" t="s">
        <v>775</v>
      </c>
      <c r="B22" s="35" t="s">
        <v>854</v>
      </c>
    </row>
    <row r="23" spans="1:2" ht="35.1" customHeight="1" x14ac:dyDescent="0.2">
      <c r="A23" s="2"/>
      <c r="B23" s="12" t="s">
        <v>776</v>
      </c>
    </row>
    <row r="24" spans="1:2" ht="15" customHeight="1" x14ac:dyDescent="0.2"/>
  </sheetData>
  <sheetProtection algorithmName="SHA-512" hashValue="Re/UaxxZDbK4BYs6FJg7qhPTyFiinYkZon1Q5EckQHd8B/eP9aksb5s8tHfAwNrnH4129V4W8GWoSXcOcynzBw==" saltValue="8irT9cytC2IDkKHmYKC5Kw==" spinCount="100000" sheet="1" objects="1" scenarios="1" formatRows="0" insertRows="0" deleteRows="0"/>
  <mergeCells count="6">
    <mergeCell ref="A1:B1"/>
    <mergeCell ref="A2:B2"/>
    <mergeCell ref="A3:B3"/>
    <mergeCell ref="A6:B6"/>
    <mergeCell ref="A4:B4"/>
    <mergeCell ref="A5:B5"/>
  </mergeCells>
  <conditionalFormatting sqref="B13">
    <cfRule type="expression" dxfId="71" priority="1">
      <formula>LEN($B$13)&gt;70</formula>
    </cfRule>
  </conditionalFormatting>
  <conditionalFormatting sqref="B14">
    <cfRule type="expression" dxfId="70" priority="2">
      <formula>AND($B$14&lt;&gt;"",COUNTIF(rg1_Pmt_Type,$B$14)=0)</formula>
    </cfRule>
  </conditionalFormatting>
  <conditionalFormatting sqref="B15">
    <cfRule type="expression" dxfId="69" priority="3">
      <formula>AND($B$15&lt;&gt;"",COUNTIF(rg1_Proj_Type,$B$15)=0)</formula>
    </cfRule>
  </conditionalFormatting>
  <conditionalFormatting sqref="B16">
    <cfRule type="expression" dxfId="68"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23"/>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752</v>
      </c>
      <c r="B1" s="57"/>
      <c r="C1" s="57"/>
      <c r="D1" s="57"/>
    </row>
    <row r="2" spans="1:4" x14ac:dyDescent="0.2">
      <c r="A2" s="4"/>
    </row>
    <row r="3" spans="1:4" ht="51.95" customHeight="1" x14ac:dyDescent="0.2">
      <c r="A3" s="9" t="s">
        <v>12</v>
      </c>
      <c r="B3" s="9" t="s">
        <v>4</v>
      </c>
      <c r="C3" s="9" t="s">
        <v>777</v>
      </c>
      <c r="D3" s="9" t="s">
        <v>778</v>
      </c>
    </row>
    <row r="4" spans="1:4" ht="17.100000000000001" customHeight="1" x14ac:dyDescent="0.2">
      <c r="A4" s="10" t="s">
        <v>304</v>
      </c>
      <c r="B4" s="10" t="s">
        <v>304</v>
      </c>
      <c r="C4" s="8" t="s">
        <v>327</v>
      </c>
      <c r="D4" s="11" t="str">
        <f ca="1">IF(COUNTA(INDIRECT("'" &amp; TOC[[#This Row],[Page]] &amp; "'!$A$4:$C$8"))&gt;3,"Yes","")</f>
        <v/>
      </c>
    </row>
    <row r="5" spans="1:4" ht="17.100000000000001" customHeight="1" x14ac:dyDescent="0.2">
      <c r="A5" s="10" t="s">
        <v>304</v>
      </c>
      <c r="B5" s="10" t="s">
        <v>304</v>
      </c>
      <c r="C5" s="8" t="s">
        <v>328</v>
      </c>
      <c r="D5" s="11" t="str">
        <f ca="1">IF(COUNTA(INDIRECT("'" &amp; TOC[[#This Row],[Page]] &amp; "'!$A$4:$C$8"))&gt;3,"Yes","")</f>
        <v/>
      </c>
    </row>
    <row r="6" spans="1:4" ht="17.100000000000001" customHeight="1" x14ac:dyDescent="0.2">
      <c r="A6" s="10" t="s">
        <v>304</v>
      </c>
      <c r="B6" s="10" t="s">
        <v>304</v>
      </c>
      <c r="C6" s="8" t="s">
        <v>329</v>
      </c>
      <c r="D6" s="11" t="str">
        <f ca="1">IF(COUNTA(INDIRECT("'" &amp; TOC[[#This Row],[Page]] &amp; "'!$A$4:$C$8"))&gt;3,"Yes","")</f>
        <v/>
      </c>
    </row>
    <row r="7" spans="1:4" ht="17.100000000000001" customHeight="1" x14ac:dyDescent="0.2">
      <c r="A7" s="10" t="s">
        <v>13</v>
      </c>
      <c r="B7" s="10" t="s">
        <v>779</v>
      </c>
      <c r="C7" s="8" t="s">
        <v>780</v>
      </c>
      <c r="D7" s="11" t="str">
        <f ca="1">IF(COUNTA(INDIRECT("'" &amp; TOC[[#This Row],[Page]] &amp; "'!$A$4:$C$8"))&gt;3,"Yes","")</f>
        <v/>
      </c>
    </row>
    <row r="8" spans="1:4" ht="17.100000000000001" customHeight="1" x14ac:dyDescent="0.2">
      <c r="A8" s="10" t="s">
        <v>14</v>
      </c>
      <c r="B8" s="10" t="s">
        <v>779</v>
      </c>
      <c r="C8" s="8" t="s">
        <v>781</v>
      </c>
      <c r="D8" s="11" t="str">
        <f ca="1">IF(COUNTA(INDIRECT("'" &amp; TOC[[#This Row],[Page]] &amp; "'!$A$4:$C$8"))&gt;3,"Yes","")</f>
        <v/>
      </c>
    </row>
    <row r="9" spans="1:4" ht="17.100000000000001" customHeight="1" x14ac:dyDescent="0.2">
      <c r="A9" s="10" t="s">
        <v>15</v>
      </c>
      <c r="B9" s="10" t="s">
        <v>779</v>
      </c>
      <c r="C9" s="8" t="s">
        <v>782</v>
      </c>
      <c r="D9" s="11" t="str">
        <f ca="1">IF(COUNTA(INDIRECT("'" &amp; TOC[[#This Row],[Page]] &amp; "'!$A$4:$C$8"))&gt;3,"Yes","")</f>
        <v/>
      </c>
    </row>
    <row r="10" spans="1:4" ht="30" customHeight="1" x14ac:dyDescent="0.2">
      <c r="A10" s="10" t="s">
        <v>16</v>
      </c>
      <c r="B10" s="10" t="s">
        <v>783</v>
      </c>
      <c r="C10" s="8" t="s">
        <v>784</v>
      </c>
      <c r="D10" s="11" t="str">
        <f ca="1">IF(COUNTA(INDIRECT("'" &amp; TOC[[#This Row],[Page]] &amp; "'!$A$4:$C$8"))&gt;3,"Yes","")</f>
        <v/>
      </c>
    </row>
    <row r="11" spans="1:4" ht="30" customHeight="1" x14ac:dyDescent="0.2">
      <c r="A11" s="10" t="s">
        <v>17</v>
      </c>
      <c r="B11" s="10" t="s">
        <v>783</v>
      </c>
      <c r="C11" s="8" t="s">
        <v>785</v>
      </c>
      <c r="D11" s="11" t="str">
        <f ca="1">IF(COUNTA(INDIRECT("'" &amp; TOC[[#This Row],[Page]] &amp; "'!$A$4:$C$8"))&gt;3,"Yes","")</f>
        <v/>
      </c>
    </row>
    <row r="12" spans="1:4" ht="42.95" customHeight="1" x14ac:dyDescent="0.2">
      <c r="A12" s="10" t="s">
        <v>18</v>
      </c>
      <c r="B12" s="10" t="s">
        <v>786</v>
      </c>
      <c r="C12" s="8" t="s">
        <v>787</v>
      </c>
      <c r="D12" s="11" t="str">
        <f ca="1">IF(COUNTA(INDIRECT("'" &amp; TOC[[#This Row],[Page]] &amp; "'!$A$4:$C$8"))&gt;3,"Yes","")</f>
        <v/>
      </c>
    </row>
    <row r="13" spans="1:4" ht="42.95" customHeight="1" x14ac:dyDescent="0.2">
      <c r="A13" s="10" t="s">
        <v>19</v>
      </c>
      <c r="B13" s="10" t="s">
        <v>786</v>
      </c>
      <c r="C13" s="8" t="s">
        <v>788</v>
      </c>
      <c r="D13" s="11" t="str">
        <f ca="1">IF(COUNTA(INDIRECT("'" &amp; TOC[[#This Row],[Page]] &amp; "'!$A$4:$C$8"))&gt;3,"Yes","")</f>
        <v/>
      </c>
    </row>
    <row r="14" spans="1:4" ht="42.95" customHeight="1" x14ac:dyDescent="0.2">
      <c r="A14" s="10" t="s">
        <v>20</v>
      </c>
      <c r="B14" s="10" t="s">
        <v>786</v>
      </c>
      <c r="C14" s="8" t="s">
        <v>789</v>
      </c>
      <c r="D14" s="11" t="str">
        <f ca="1">IF(COUNTA(INDIRECT("'" &amp; TOC[[#This Row],[Page]] &amp; "'!$A$4:$C$8"))&gt;3,"Yes","")</f>
        <v/>
      </c>
    </row>
    <row r="15" spans="1:4" ht="30" customHeight="1" x14ac:dyDescent="0.2">
      <c r="A15" s="10" t="s">
        <v>21</v>
      </c>
      <c r="B15" s="10" t="s">
        <v>790</v>
      </c>
      <c r="C15" s="8" t="s">
        <v>791</v>
      </c>
      <c r="D15" s="11" t="str">
        <f ca="1">IF(COUNTA(INDIRECT("'" &amp; TOC[[#This Row],[Page]] &amp; "'!$A$4:$C$8"))&gt;3,"Yes","")</f>
        <v/>
      </c>
    </row>
    <row r="16" spans="1:4" ht="30" customHeight="1" x14ac:dyDescent="0.2">
      <c r="A16" s="10" t="s">
        <v>22</v>
      </c>
      <c r="B16" s="10" t="s">
        <v>790</v>
      </c>
      <c r="C16" s="8" t="s">
        <v>792</v>
      </c>
      <c r="D16" s="11" t="str">
        <f ca="1">IF(COUNTA(INDIRECT("'" &amp; TOC[[#This Row],[Page]] &amp; "'!$A$4:$C$8"))&gt;3,"Yes","")</f>
        <v/>
      </c>
    </row>
    <row r="17" spans="1:4" ht="30" customHeight="1" x14ac:dyDescent="0.2">
      <c r="A17" s="10" t="s">
        <v>23</v>
      </c>
      <c r="B17" s="10" t="s">
        <v>793</v>
      </c>
      <c r="C17" s="8" t="s">
        <v>794</v>
      </c>
      <c r="D17" s="11" t="str">
        <f ca="1">IF(COUNTA(INDIRECT("'" &amp; TOC[[#This Row],[Page]] &amp; "'!$A$4:$C$8"))&gt;3,"Yes","")</f>
        <v/>
      </c>
    </row>
    <row r="18" spans="1:4" ht="17.100000000000001" customHeight="1" x14ac:dyDescent="0.2">
      <c r="A18" s="10" t="s">
        <v>24</v>
      </c>
      <c r="B18" s="10" t="s">
        <v>795</v>
      </c>
      <c r="C18" s="8" t="s">
        <v>796</v>
      </c>
      <c r="D18" s="11" t="str">
        <f ca="1">IF(COUNTA(INDIRECT("'" &amp; TOC[[#This Row],[Page]] &amp; "'!$A$4:$C$8"))&gt;3,"Yes","")</f>
        <v/>
      </c>
    </row>
    <row r="19" spans="1:4" ht="17.100000000000001" customHeight="1" x14ac:dyDescent="0.2">
      <c r="A19" s="10" t="s">
        <v>25</v>
      </c>
      <c r="B19" s="10" t="s">
        <v>795</v>
      </c>
      <c r="C19" s="8" t="s">
        <v>797</v>
      </c>
      <c r="D19" s="11" t="str">
        <f ca="1">IF(COUNTA(INDIRECT("'" &amp; TOC[[#This Row],[Page]] &amp; "'!$A$4:$C$8"))&gt;3,"Yes","")</f>
        <v/>
      </c>
    </row>
    <row r="20" spans="1:4" ht="17.100000000000001" customHeight="1" x14ac:dyDescent="0.2">
      <c r="A20" s="10" t="s">
        <v>26</v>
      </c>
      <c r="B20" s="10" t="s">
        <v>795</v>
      </c>
      <c r="C20" s="8" t="s">
        <v>798</v>
      </c>
      <c r="D20" s="11" t="str">
        <f ca="1">IF(COUNTA(INDIRECT("'" &amp; TOC[[#This Row],[Page]] &amp; "'!$A$4:$C$8"))&gt;3,"Yes","")</f>
        <v/>
      </c>
    </row>
    <row r="21" spans="1:4" ht="30" customHeight="1" x14ac:dyDescent="0.2">
      <c r="A21" s="10" t="s">
        <v>27</v>
      </c>
      <c r="B21" s="10" t="s">
        <v>799</v>
      </c>
      <c r="C21" s="8" t="s">
        <v>800</v>
      </c>
      <c r="D21" s="11" t="str">
        <f ca="1">IF(COUNTA(INDIRECT("'" &amp; TOC[[#This Row],[Page]] &amp; "'!$A$4:$C$8"))&gt;3,"Yes","")</f>
        <v/>
      </c>
    </row>
    <row r="22" spans="1:4" ht="30" customHeight="1" x14ac:dyDescent="0.2">
      <c r="A22" s="10" t="s">
        <v>28</v>
      </c>
      <c r="B22" s="10" t="s">
        <v>799</v>
      </c>
      <c r="C22" s="8" t="s">
        <v>801</v>
      </c>
      <c r="D22" s="11" t="str">
        <f ca="1">IF(COUNTA(INDIRECT("'" &amp; TOC[[#This Row],[Page]] &amp; "'!$A$4:$C$8"))&gt;3,"Yes","")</f>
        <v/>
      </c>
    </row>
    <row r="23" spans="1:4" x14ac:dyDescent="0.2"/>
  </sheetData>
  <sheetProtection algorithmName="SHA-512" hashValue="YOSyrCXn/MTjbQFWDHzaxdoseFzPbwh6DSjJf7Ys83FKmCnXHEzXoc/wYl4tShBxOb/cM8XUkrHhyq4mekvaZA==" saltValue="3QAguVknBrVaCf4MwjYdFQ==" spinCount="100000" sheet="1" objects="1" scenarios="1" formatRows="0" insertRows="0" deleteRows="0"/>
  <mergeCells count="1">
    <mergeCell ref="A1:D1"/>
  </mergeCells>
  <hyperlinks>
    <hyperlink ref="C6" location="'OP-REQ2'!A1" display="OP-REQ2" xr:uid="{00000000-0004-0000-0600-000000000000}"/>
    <hyperlink ref="C4" location="'OP-SUM Table 1'!A1" display="OP-SUM Table 1" xr:uid="{00000000-0004-0000-0600-000001000000}"/>
    <hyperlink ref="C5" location="'OP-SUM Table 2'!A1" display="OP-SUM Table 2" xr:uid="{00000000-0004-0000-0600-000002000000}"/>
    <hyperlink ref="C7" location="'Page 1'!A1" display="Page 1" xr:uid="{28A9AE56-26A8-41A6-9108-04750C8CEAA2}"/>
    <hyperlink ref="C8" location="'Page 2'!A1" display="Page 2" xr:uid="{B4B7009A-31AE-4A59-8E38-73F92FD9D6AE}"/>
    <hyperlink ref="C9" location="'Page 3'!A1" display="Page 3" xr:uid="{8C357FF4-296D-4828-97D1-115ED2DE1E5E}"/>
    <hyperlink ref="C10" location="'Page 4'!A1" display="Page 4" xr:uid="{E5BF9C39-02E6-4510-8E4F-9B238AB4A3A1}"/>
    <hyperlink ref="C11" location="'Page 5'!A1" display="Page 5" xr:uid="{37659356-3AA7-4776-843B-D9AD4D036BC4}"/>
    <hyperlink ref="C12" location="'Page 6'!A1" display="Page 6" xr:uid="{59932CA1-DC6D-4CDA-82FC-F15877D594F9}"/>
    <hyperlink ref="C13" location="'Page 7'!A1" display="Page 7" xr:uid="{B2F55C5F-005E-4227-8B14-575344E1C9E7}"/>
    <hyperlink ref="C14" location="'Page 8'!A1" display="Page 8" xr:uid="{0D7802AB-F230-4361-9452-CE03CE2D5796}"/>
    <hyperlink ref="C15" location="'Page 9'!A1" display="Page 9" xr:uid="{D9B46E7F-9925-4862-8FF4-98ACBA98191C}"/>
    <hyperlink ref="C16" location="'Page 10'!A1" display="Page 10" xr:uid="{58F14A08-FCBE-4AE5-83BD-3BC659F6F37D}"/>
    <hyperlink ref="C17" location="'Page 11'!A1" display="Page 11" xr:uid="{87F34109-9FDD-4BA5-87D6-DB901DEEC53B}"/>
    <hyperlink ref="C18" location="'Page 12'!A1" display="Page 12" xr:uid="{52B7D2BB-2A77-4933-95EE-DCBF57FE5155}"/>
    <hyperlink ref="C19" location="'Page 13'!A1" display="Page 13" xr:uid="{49C1960A-A65C-4793-8FD7-C99E2B29CF76}"/>
    <hyperlink ref="C20" location="'Page 14'!A1" display="Page 14" xr:uid="{659D4D1A-8AEA-4DC0-81BE-541A6029D6FB}"/>
    <hyperlink ref="C21" location="'Page 15'!A1" display="Page 15" xr:uid="{5737FC0C-1B24-474D-A679-C98759A2EEC5}"/>
    <hyperlink ref="C22" location="'Page 16'!A1" display="Page 16" xr:uid="{4BB47638-BF70-4B45-B1CE-6C6C30B11BEF}"/>
  </hyperlinks>
  <pageMargins left="0.5" right="0.5" top="1.5" bottom="0.5" header="0.5" footer="0.5"/>
  <pageSetup orientation="portrait" r:id="rId1"/>
  <headerFooter>
    <oddHeader>&amp;C&amp;"Times New Roman,bold"&amp;11Stationary Turbine Attributes_x000D_Form OP-UA11_x000D_Federal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802</v>
      </c>
      <c r="B1" s="57"/>
      <c r="C1" s="57"/>
      <c r="D1" s="57"/>
      <c r="E1" s="57"/>
      <c r="F1" s="57"/>
      <c r="G1" s="57"/>
      <c r="H1" s="57"/>
      <c r="I1" s="57"/>
      <c r="J1" s="57"/>
      <c r="K1" s="57"/>
    </row>
    <row r="2" spans="1:16" ht="14.25" x14ac:dyDescent="0.2">
      <c r="A2" s="57" t="s">
        <v>803</v>
      </c>
      <c r="B2" s="57"/>
      <c r="C2" s="57"/>
      <c r="D2" s="57"/>
      <c r="E2" s="57"/>
      <c r="F2" s="57"/>
      <c r="G2" s="57"/>
      <c r="H2" s="57"/>
      <c r="I2" s="57"/>
      <c r="J2" s="57"/>
      <c r="K2" s="57"/>
    </row>
    <row r="3" spans="1:16" x14ac:dyDescent="0.2">
      <c r="N3" s="13">
        <f>MAX(OP_SUM["Unit3"])</f>
        <v>0</v>
      </c>
      <c r="O3" s="13"/>
    </row>
    <row r="4" spans="1:16" ht="45" customHeight="1" x14ac:dyDescent="0.2">
      <c r="A4" s="9" t="s">
        <v>348</v>
      </c>
      <c r="B4" s="9" t="s">
        <v>349</v>
      </c>
      <c r="C4" s="9" t="s">
        <v>350</v>
      </c>
      <c r="D4" s="9" t="s">
        <v>351</v>
      </c>
      <c r="E4" s="9" t="s">
        <v>804</v>
      </c>
      <c r="F4" s="9" t="s">
        <v>353</v>
      </c>
      <c r="G4" s="9" t="s">
        <v>354</v>
      </c>
      <c r="H4" s="9" t="s">
        <v>355</v>
      </c>
      <c r="I4" s="9" t="s">
        <v>356</v>
      </c>
      <c r="J4" s="9" t="s">
        <v>357</v>
      </c>
      <c r="K4" s="9" t="s">
        <v>358</v>
      </c>
      <c r="L4" s="20" t="s">
        <v>805</v>
      </c>
      <c r="M4" s="20" t="s">
        <v>806</v>
      </c>
      <c r="N4" s="20" t="s">
        <v>807</v>
      </c>
      <c r="O4" s="20" t="s">
        <v>808</v>
      </c>
    </row>
    <row r="5" spans="1:16" s="21" customFormat="1" x14ac:dyDescent="0.2">
      <c r="A5" s="1"/>
      <c r="B5" s="6"/>
      <c r="C5" s="1"/>
      <c r="D5" s="1"/>
      <c r="E5" s="1"/>
      <c r="F5" s="1"/>
      <c r="G5" s="1"/>
      <c r="H5" s="1"/>
      <c r="I5" s="1"/>
      <c r="J5" s="1"/>
      <c r="K5" s="5"/>
      <c r="L5" s="18" t="str">
        <f>IF(OP_SUM[[#This Row],[Unit ID No.]]="","",IF(OP_SUM[[#This Row],[Group ID No.]]&lt;&gt;"",OP_SUM[[#This Row],[Group ID No.]],OP_SUM[[#This Row],[Unit ID No.]]))</f>
        <v/>
      </c>
      <c r="M5" s="18" t="str">
        <f>IF(COUNTIFS($L$4:OP_SUM[[#This Row],["Unit1"]],"?*",$L$4:OP_SUM[[#This Row],["Unit1"]],OP_SUM[[#This Row],["Unit1"]])=1,ROW(OP_SUM[[#This Row],["Unit1"]]),"")</f>
        <v/>
      </c>
      <c r="N5" s="18" t="str">
        <f>IFERROR(_xlfn.RANK.EQ(OP_SUM[[#This Row],["Unit2"]],OP_SUM["Unit2"],1),"")</f>
        <v/>
      </c>
      <c r="O5" s="18" t="str">
        <f>IFERROR(INDEX(OP_SUM["Unit1"],MATCH(ROWS($N$4:OP_SUM[[#This Row],["Unit3"]])-1,OP_SUM["Unit3"],0)),"")</f>
        <v/>
      </c>
      <c r="P5" s="22"/>
    </row>
    <row r="6" spans="1:16" s="21" customFormat="1" x14ac:dyDescent="0.2">
      <c r="A6" s="1"/>
      <c r="B6" s="6"/>
      <c r="C6" s="1"/>
      <c r="D6" s="1"/>
      <c r="E6" s="1"/>
      <c r="F6" s="1"/>
      <c r="G6" s="1"/>
      <c r="H6" s="1"/>
      <c r="I6" s="1"/>
      <c r="J6" s="1"/>
      <c r="K6" s="5"/>
      <c r="L6" s="18" t="str">
        <f>IF(OP_SUM[[#This Row],[Unit ID No.]]="","",IF(OP_SUM[[#This Row],[Group ID No.]]&lt;&gt;"",OP_SUM[[#This Row],[Group ID No.]],OP_SUM[[#This Row],[Unit ID No.]]))</f>
        <v/>
      </c>
      <c r="M6" s="18" t="str">
        <f>IF(COUNTIFS($L$4:OP_SUM[[#This Row],["Unit1"]],"?*",$L$4:OP_SUM[[#This Row],["Unit1"]],OP_SUM[[#This Row],["Unit1"]])=1,ROW(OP_SUM[[#This Row],["Unit1"]]),"")</f>
        <v/>
      </c>
      <c r="N6" s="18" t="str">
        <f>IFERROR(_xlfn.RANK.EQ(OP_SUM[[#This Row],["Unit2"]],OP_SUM["Unit2"],1),"")</f>
        <v/>
      </c>
      <c r="O6" s="18" t="str">
        <f>IFERROR(INDEX(OP_SUM["Unit1"],MATCH(ROWS($N$4:OP_SUM[[#This Row],["Unit3"]])-1,OP_SUM["Unit3"],0)),"")</f>
        <v/>
      </c>
      <c r="P6" s="22"/>
    </row>
    <row r="7" spans="1:16" s="21" customFormat="1" x14ac:dyDescent="0.2">
      <c r="A7" s="1"/>
      <c r="B7" s="6"/>
      <c r="C7" s="1"/>
      <c r="D7" s="1"/>
      <c r="E7" s="1"/>
      <c r="F7" s="1"/>
      <c r="G7" s="1"/>
      <c r="H7" s="1"/>
      <c r="I7" s="1"/>
      <c r="J7" s="1"/>
      <c r="K7" s="5"/>
      <c r="L7" s="18" t="str">
        <f>IF(OP_SUM[[#This Row],[Unit ID No.]]="","",IF(OP_SUM[[#This Row],[Group ID No.]]&lt;&gt;"",OP_SUM[[#This Row],[Group ID No.]],OP_SUM[[#This Row],[Unit ID No.]]))</f>
        <v/>
      </c>
      <c r="M7" s="18" t="str">
        <f>IF(COUNTIFS($L$4:OP_SUM[[#This Row],["Unit1"]],"?*",$L$4:OP_SUM[[#This Row],["Unit1"]],OP_SUM[[#This Row],["Unit1"]])=1,ROW(OP_SUM[[#This Row],["Unit1"]]),"")</f>
        <v/>
      </c>
      <c r="N7" s="18" t="str">
        <f>IFERROR(_xlfn.RANK.EQ(OP_SUM[[#This Row],["Unit2"]],OP_SUM["Unit2"],1),"")</f>
        <v/>
      </c>
      <c r="O7" s="18" t="str">
        <f>IFERROR(INDEX(OP_SUM["Unit1"],MATCH(ROWS($N$4:OP_SUM[[#This Row],["Unit3"]])-1,OP_SUM["Unit3"],0)),"")</f>
        <v/>
      </c>
      <c r="P7" s="22"/>
    </row>
    <row r="8" spans="1:16" s="21" customFormat="1" x14ac:dyDescent="0.2">
      <c r="A8" s="1"/>
      <c r="B8" s="6"/>
      <c r="C8" s="1"/>
      <c r="D8" s="1"/>
      <c r="E8" s="1"/>
      <c r="F8" s="1"/>
      <c r="G8" s="1"/>
      <c r="H8" s="1"/>
      <c r="I8" s="1"/>
      <c r="J8" s="1"/>
      <c r="K8" s="5"/>
      <c r="L8" s="18" t="str">
        <f>IF(OP_SUM[[#This Row],[Unit ID No.]]="","",IF(OP_SUM[[#This Row],[Group ID No.]]&lt;&gt;"",OP_SUM[[#This Row],[Group ID No.]],OP_SUM[[#This Row],[Unit ID No.]]))</f>
        <v/>
      </c>
      <c r="M8" s="18" t="str">
        <f>IF(COUNTIFS($L$4:OP_SUM[[#This Row],["Unit1"]],"?*",$L$4:OP_SUM[[#This Row],["Unit1"]],OP_SUM[[#This Row],["Unit1"]])=1,ROW(OP_SUM[[#This Row],["Unit1"]]),"")</f>
        <v/>
      </c>
      <c r="N8" s="18" t="str">
        <f>IFERROR(_xlfn.RANK.EQ(OP_SUM[[#This Row],["Unit2"]],OP_SUM["Unit2"],1),"")</f>
        <v/>
      </c>
      <c r="O8" s="18" t="str">
        <f>IFERROR(INDEX(OP_SUM["Unit1"],MATCH(ROWS($N$4:OP_SUM[[#This Row],["Unit3"]])-1,OP_SUM["Unit3"],0)),"")</f>
        <v/>
      </c>
      <c r="P8" s="22"/>
    </row>
    <row r="9" spans="1:16" s="21" customFormat="1" x14ac:dyDescent="0.2">
      <c r="A9" s="1"/>
      <c r="B9" s="6"/>
      <c r="C9" s="1"/>
      <c r="D9" s="1"/>
      <c r="E9" s="1"/>
      <c r="F9" s="1"/>
      <c r="G9" s="1"/>
      <c r="H9" s="1"/>
      <c r="I9" s="1"/>
      <c r="J9" s="1"/>
      <c r="K9" s="5"/>
      <c r="L9" s="18" t="str">
        <f>IF(OP_SUM[[#This Row],[Unit ID No.]]="","",IF(OP_SUM[[#This Row],[Group ID No.]]&lt;&gt;"",OP_SUM[[#This Row],[Group ID No.]],OP_SUM[[#This Row],[Unit ID No.]]))</f>
        <v/>
      </c>
      <c r="M9" s="18" t="str">
        <f>IF(COUNTIFS($L$4:OP_SUM[[#This Row],["Unit1"]],"?*",$L$4:OP_SUM[[#This Row],["Unit1"]],OP_SUM[[#This Row],["Unit1"]])=1,ROW(OP_SUM[[#This Row],["Unit1"]]),"")</f>
        <v/>
      </c>
      <c r="N9" s="18" t="str">
        <f>IFERROR(_xlfn.RANK.EQ(OP_SUM[[#This Row],["Unit2"]],OP_SUM["Unit2"],1),"")</f>
        <v/>
      </c>
      <c r="O9" s="18" t="str">
        <f>IFERROR(INDEX(OP_SUM["Unit1"],MATCH(ROWS($N$4:OP_SUM[[#This Row],["Unit3"]])-1,OP_SUM["Unit3"],0)),"")</f>
        <v/>
      </c>
      <c r="P9" s="22"/>
    </row>
    <row r="10" spans="1:16" s="21" customFormat="1" x14ac:dyDescent="0.2">
      <c r="A10" s="1"/>
      <c r="B10" s="6"/>
      <c r="C10" s="1"/>
      <c r="D10" s="1"/>
      <c r="E10" s="1"/>
      <c r="F10" s="1"/>
      <c r="G10" s="1"/>
      <c r="H10" s="1"/>
      <c r="I10" s="1"/>
      <c r="J10" s="1"/>
      <c r="K10" s="5"/>
      <c r="L10" s="18" t="str">
        <f>IF(OP_SUM[[#This Row],[Unit ID No.]]="","",IF(OP_SUM[[#This Row],[Group ID No.]]&lt;&gt;"",OP_SUM[[#This Row],[Group ID No.]],OP_SUM[[#This Row],[Unit ID No.]]))</f>
        <v/>
      </c>
      <c r="M10" s="18" t="str">
        <f>IF(COUNTIFS($L$4:OP_SUM[[#This Row],["Unit1"]],"?*",$L$4:OP_SUM[[#This Row],["Unit1"]],OP_SUM[[#This Row],["Unit1"]])=1,ROW(OP_SUM[[#This Row],["Unit1"]]),"")</f>
        <v/>
      </c>
      <c r="N10" s="18" t="str">
        <f>IFERROR(_xlfn.RANK.EQ(OP_SUM[[#This Row],["Unit2"]],OP_SUM["Unit2"],1),"")</f>
        <v/>
      </c>
      <c r="O10" s="18" t="str">
        <f>IFERROR(INDEX(OP_SUM["Unit1"],MATCH(ROWS($N$4:OP_SUM[[#This Row],["Unit3"]])-1,OP_SUM["Unit3"],0)),"")</f>
        <v/>
      </c>
      <c r="P10" s="22"/>
    </row>
    <row r="11" spans="1:16" s="21" customFormat="1" x14ac:dyDescent="0.2">
      <c r="A11" s="1"/>
      <c r="B11" s="6"/>
      <c r="C11" s="1"/>
      <c r="D11" s="1"/>
      <c r="E11" s="1"/>
      <c r="F11" s="1"/>
      <c r="G11" s="1"/>
      <c r="H11" s="1"/>
      <c r="I11" s="1"/>
      <c r="J11" s="1"/>
      <c r="K11" s="5"/>
      <c r="L11" s="18" t="str">
        <f>IF(OP_SUM[[#This Row],[Unit ID No.]]="","",IF(OP_SUM[[#This Row],[Group ID No.]]&lt;&gt;"",OP_SUM[[#This Row],[Group ID No.]],OP_SUM[[#This Row],[Unit ID No.]]))</f>
        <v/>
      </c>
      <c r="M11" s="18" t="str">
        <f>IF(COUNTIFS($L$4:OP_SUM[[#This Row],["Unit1"]],"?*",$L$4:OP_SUM[[#This Row],["Unit1"]],OP_SUM[[#This Row],["Unit1"]])=1,ROW(OP_SUM[[#This Row],["Unit1"]]),"")</f>
        <v/>
      </c>
      <c r="N11" s="18" t="str">
        <f>IFERROR(_xlfn.RANK.EQ(OP_SUM[[#This Row],["Unit2"]],OP_SUM["Unit2"],1),"")</f>
        <v/>
      </c>
      <c r="O11" s="18" t="str">
        <f>IFERROR(INDEX(OP_SUM["Unit1"],MATCH(ROWS($N$4:OP_SUM[[#This Row],["Unit3"]])-1,OP_SUM["Unit3"],0)),"")</f>
        <v/>
      </c>
      <c r="P11" s="22"/>
    </row>
    <row r="12" spans="1:16" s="21" customFormat="1" x14ac:dyDescent="0.2">
      <c r="A12" s="1"/>
      <c r="B12" s="6"/>
      <c r="C12" s="1"/>
      <c r="D12" s="1"/>
      <c r="E12" s="1"/>
      <c r="F12" s="1"/>
      <c r="G12" s="1"/>
      <c r="H12" s="1"/>
      <c r="I12" s="1"/>
      <c r="J12" s="1"/>
      <c r="K12" s="5"/>
      <c r="L12" s="18" t="str">
        <f>IF(OP_SUM[[#This Row],[Unit ID No.]]="","",IF(OP_SUM[[#This Row],[Group ID No.]]&lt;&gt;"",OP_SUM[[#This Row],[Group ID No.]],OP_SUM[[#This Row],[Unit ID No.]]))</f>
        <v/>
      </c>
      <c r="M12" s="18" t="str">
        <f>IF(COUNTIFS($L$4:OP_SUM[[#This Row],["Unit1"]],"?*",$L$4:OP_SUM[[#This Row],["Unit1"]],OP_SUM[[#This Row],["Unit1"]])=1,ROW(OP_SUM[[#This Row],["Unit1"]]),"")</f>
        <v/>
      </c>
      <c r="N12" s="18" t="str">
        <f>IFERROR(_xlfn.RANK.EQ(OP_SUM[[#This Row],["Unit2"]],OP_SUM["Unit2"],1),"")</f>
        <v/>
      </c>
      <c r="O12" s="18" t="str">
        <f>IFERROR(INDEX(OP_SUM["Unit1"],MATCH(ROWS($N$4:OP_SUM[[#This Row],["Unit3"]])-1,OP_SUM["Unit3"],0)),"")</f>
        <v/>
      </c>
      <c r="P12" s="22"/>
    </row>
    <row r="13" spans="1:16" s="21" customFormat="1" x14ac:dyDescent="0.2">
      <c r="A13" s="1"/>
      <c r="B13" s="6"/>
      <c r="C13" s="1"/>
      <c r="D13" s="1"/>
      <c r="E13" s="1"/>
      <c r="F13" s="1"/>
      <c r="G13" s="1"/>
      <c r="H13" s="1"/>
      <c r="I13" s="1"/>
      <c r="J13" s="1"/>
      <c r="K13" s="5"/>
      <c r="L13" s="18" t="str">
        <f>IF(OP_SUM[[#This Row],[Unit ID No.]]="","",IF(OP_SUM[[#This Row],[Group ID No.]]&lt;&gt;"",OP_SUM[[#This Row],[Group ID No.]],OP_SUM[[#This Row],[Unit ID No.]]))</f>
        <v/>
      </c>
      <c r="M13" s="18" t="str">
        <f>IF(COUNTIFS($L$4:OP_SUM[[#This Row],["Unit1"]],"?*",$L$4:OP_SUM[[#This Row],["Unit1"]],OP_SUM[[#This Row],["Unit1"]])=1,ROW(OP_SUM[[#This Row],["Unit1"]]),"")</f>
        <v/>
      </c>
      <c r="N13" s="18" t="str">
        <f>IFERROR(_xlfn.RANK.EQ(OP_SUM[[#This Row],["Unit2"]],OP_SUM["Unit2"],1),"")</f>
        <v/>
      </c>
      <c r="O13" s="18" t="str">
        <f>IFERROR(INDEX(OP_SUM["Unit1"],MATCH(ROWS($N$4:OP_SUM[[#This Row],["Unit3"]])-1,OP_SUM["Unit3"],0)),"")</f>
        <v/>
      </c>
      <c r="P13" s="22"/>
    </row>
    <row r="14" spans="1:16" s="21" customFormat="1" x14ac:dyDescent="0.2">
      <c r="A14" s="1"/>
      <c r="B14" s="6"/>
      <c r="C14" s="1"/>
      <c r="D14" s="1"/>
      <c r="E14" s="1"/>
      <c r="F14" s="1"/>
      <c r="G14" s="1"/>
      <c r="H14" s="1"/>
      <c r="I14" s="1"/>
      <c r="J14" s="1"/>
      <c r="K14" s="5"/>
      <c r="L14" s="18" t="str">
        <f>IF(OP_SUM[[#This Row],[Unit ID No.]]="","",IF(OP_SUM[[#This Row],[Group ID No.]]&lt;&gt;"",OP_SUM[[#This Row],[Group ID No.]],OP_SUM[[#This Row],[Unit ID No.]]))</f>
        <v/>
      </c>
      <c r="M14" s="18" t="str">
        <f>IF(COUNTIFS($L$4:OP_SUM[[#This Row],["Unit1"]],"?*",$L$4:OP_SUM[[#This Row],["Unit1"]],OP_SUM[[#This Row],["Unit1"]])=1,ROW(OP_SUM[[#This Row],["Unit1"]]),"")</f>
        <v/>
      </c>
      <c r="N14" s="18" t="str">
        <f>IFERROR(_xlfn.RANK.EQ(OP_SUM[[#This Row],["Unit2"]],OP_SUM["Unit2"],1),"")</f>
        <v/>
      </c>
      <c r="O14" s="18" t="str">
        <f>IFERROR(INDEX(OP_SUM["Unit1"],MATCH(ROWS($N$4:OP_SUM[[#This Row],["Unit3"]])-1,OP_SUM["Unit3"],0)),"")</f>
        <v/>
      </c>
      <c r="P14" s="22"/>
    </row>
    <row r="15" spans="1:16" s="21" customFormat="1" x14ac:dyDescent="0.2">
      <c r="A15" s="1"/>
      <c r="B15" s="6"/>
      <c r="C15" s="1"/>
      <c r="D15" s="1"/>
      <c r="E15" s="1"/>
      <c r="F15" s="1"/>
      <c r="G15" s="1"/>
      <c r="H15" s="1"/>
      <c r="I15" s="1"/>
      <c r="J15" s="1"/>
      <c r="K15" s="5"/>
      <c r="L15" s="18" t="str">
        <f>IF(OP_SUM[[#This Row],[Unit ID No.]]="","",IF(OP_SUM[[#This Row],[Group ID No.]]&lt;&gt;"",OP_SUM[[#This Row],[Group ID No.]],OP_SUM[[#This Row],[Unit ID No.]]))</f>
        <v/>
      </c>
      <c r="M15" s="18" t="str">
        <f>IF(COUNTIFS($L$4:OP_SUM[[#This Row],["Unit1"]],"?*",$L$4:OP_SUM[[#This Row],["Unit1"]],OP_SUM[[#This Row],["Unit1"]])=1,ROW(OP_SUM[[#This Row],["Unit1"]]),"")</f>
        <v/>
      </c>
      <c r="N15" s="18" t="str">
        <f>IFERROR(_xlfn.RANK.EQ(OP_SUM[[#This Row],["Unit2"]],OP_SUM["Unit2"],1),"")</f>
        <v/>
      </c>
      <c r="O15" s="18" t="str">
        <f>IFERROR(INDEX(OP_SUM["Unit1"],MATCH(ROWS($N$4:OP_SUM[[#This Row],["Unit3"]])-1,OP_SUM["Unit3"],0)),"")</f>
        <v/>
      </c>
      <c r="P15" s="22"/>
    </row>
    <row r="16" spans="1:16" s="21" customFormat="1" x14ac:dyDescent="0.2">
      <c r="A16" s="1"/>
      <c r="B16" s="6"/>
      <c r="C16" s="1"/>
      <c r="D16" s="1"/>
      <c r="E16" s="1"/>
      <c r="F16" s="1"/>
      <c r="G16" s="1"/>
      <c r="H16" s="1"/>
      <c r="I16" s="1"/>
      <c r="J16" s="1"/>
      <c r="K16" s="5"/>
      <c r="L16" s="18" t="str">
        <f>IF(OP_SUM[[#This Row],[Unit ID No.]]="","",IF(OP_SUM[[#This Row],[Group ID No.]]&lt;&gt;"",OP_SUM[[#This Row],[Group ID No.]],OP_SUM[[#This Row],[Unit ID No.]]))</f>
        <v/>
      </c>
      <c r="M16" s="18" t="str">
        <f>IF(COUNTIFS($L$4:OP_SUM[[#This Row],["Unit1"]],"?*",$L$4:OP_SUM[[#This Row],["Unit1"]],OP_SUM[[#This Row],["Unit1"]])=1,ROW(OP_SUM[[#This Row],["Unit1"]]),"")</f>
        <v/>
      </c>
      <c r="N16" s="18" t="str">
        <f>IFERROR(_xlfn.RANK.EQ(OP_SUM[[#This Row],["Unit2"]],OP_SUM["Unit2"],1),"")</f>
        <v/>
      </c>
      <c r="O16" s="18" t="str">
        <f>IFERROR(INDEX(OP_SUM["Unit1"],MATCH(ROWS($N$4:OP_SUM[[#This Row],["Unit3"]])-1,OP_SUM["Unit3"],0)),"")</f>
        <v/>
      </c>
      <c r="P16" s="22"/>
    </row>
    <row r="17" spans="1:16" s="21" customFormat="1" x14ac:dyDescent="0.2">
      <c r="A17" s="1"/>
      <c r="B17" s="6"/>
      <c r="C17" s="1"/>
      <c r="D17" s="1"/>
      <c r="E17" s="1"/>
      <c r="F17" s="1"/>
      <c r="G17" s="1"/>
      <c r="H17" s="1"/>
      <c r="I17" s="1"/>
      <c r="J17" s="1"/>
      <c r="K17" s="5"/>
      <c r="L17" s="18" t="str">
        <f>IF(OP_SUM[[#This Row],[Unit ID No.]]="","",IF(OP_SUM[[#This Row],[Group ID No.]]&lt;&gt;"",OP_SUM[[#This Row],[Group ID No.]],OP_SUM[[#This Row],[Unit ID No.]]))</f>
        <v/>
      </c>
      <c r="M17" s="18" t="str">
        <f>IF(COUNTIFS($L$4:OP_SUM[[#This Row],["Unit1"]],"?*",$L$4:OP_SUM[[#This Row],["Unit1"]],OP_SUM[[#This Row],["Unit1"]])=1,ROW(OP_SUM[[#This Row],["Unit1"]]),"")</f>
        <v/>
      </c>
      <c r="N17" s="18" t="str">
        <f>IFERROR(_xlfn.RANK.EQ(OP_SUM[[#This Row],["Unit2"]],OP_SUM["Unit2"],1),"")</f>
        <v/>
      </c>
      <c r="O17" s="18" t="str">
        <f>IFERROR(INDEX(OP_SUM["Unit1"],MATCH(ROWS($N$4:OP_SUM[[#This Row],["Unit3"]])-1,OP_SUM["Unit3"],0)),"")</f>
        <v/>
      </c>
      <c r="P17" s="22"/>
    </row>
    <row r="18" spans="1:16" s="21" customFormat="1" x14ac:dyDescent="0.2">
      <c r="A18" s="1"/>
      <c r="B18" s="6"/>
      <c r="C18" s="1"/>
      <c r="D18" s="1"/>
      <c r="E18" s="1"/>
      <c r="F18" s="1"/>
      <c r="G18" s="1"/>
      <c r="H18" s="1"/>
      <c r="I18" s="1"/>
      <c r="J18" s="1"/>
      <c r="K18" s="5"/>
      <c r="L18" s="18" t="str">
        <f>IF(OP_SUM[[#This Row],[Unit ID No.]]="","",IF(OP_SUM[[#This Row],[Group ID No.]]&lt;&gt;"",OP_SUM[[#This Row],[Group ID No.]],OP_SUM[[#This Row],[Unit ID No.]]))</f>
        <v/>
      </c>
      <c r="M18" s="18" t="str">
        <f>IF(COUNTIFS($L$4:OP_SUM[[#This Row],["Unit1"]],"?*",$L$4:OP_SUM[[#This Row],["Unit1"]],OP_SUM[[#This Row],["Unit1"]])=1,ROW(OP_SUM[[#This Row],["Unit1"]]),"")</f>
        <v/>
      </c>
      <c r="N18" s="18" t="str">
        <f>IFERROR(_xlfn.RANK.EQ(OP_SUM[[#This Row],["Unit2"]],OP_SUM["Unit2"],1),"")</f>
        <v/>
      </c>
      <c r="O18" s="18" t="str">
        <f>IFERROR(INDEX(OP_SUM["Unit1"],MATCH(ROWS($N$4:OP_SUM[[#This Row],["Unit3"]])-1,OP_SUM["Unit3"],0)),"")</f>
        <v/>
      </c>
      <c r="P18" s="22"/>
    </row>
    <row r="19" spans="1:16" s="21" customFormat="1" x14ac:dyDescent="0.2">
      <c r="A19" s="1"/>
      <c r="B19" s="6"/>
      <c r="C19" s="1"/>
      <c r="D19" s="1"/>
      <c r="E19" s="1"/>
      <c r="F19" s="1"/>
      <c r="G19" s="1"/>
      <c r="H19" s="1"/>
      <c r="I19" s="1"/>
      <c r="J19" s="1"/>
      <c r="K19" s="5"/>
      <c r="L19" s="18" t="str">
        <f>IF(OP_SUM[[#This Row],[Unit ID No.]]="","",IF(OP_SUM[[#This Row],[Group ID No.]]&lt;&gt;"",OP_SUM[[#This Row],[Group ID No.]],OP_SUM[[#This Row],[Unit ID No.]]))</f>
        <v/>
      </c>
      <c r="M19" s="18" t="str">
        <f>IF(COUNTIFS($L$4:OP_SUM[[#This Row],["Unit1"]],"?*",$L$4:OP_SUM[[#This Row],["Unit1"]],OP_SUM[[#This Row],["Unit1"]])=1,ROW(OP_SUM[[#This Row],["Unit1"]]),"")</f>
        <v/>
      </c>
      <c r="N19" s="18" t="str">
        <f>IFERROR(_xlfn.RANK.EQ(OP_SUM[[#This Row],["Unit2"]],OP_SUM["Unit2"],1),"")</f>
        <v/>
      </c>
      <c r="O19" s="18" t="str">
        <f>IFERROR(INDEX(OP_SUM["Unit1"],MATCH(ROWS($N$4:OP_SUM[[#This Row],["Unit3"]])-1,OP_SUM["Unit3"],0)),"")</f>
        <v/>
      </c>
      <c r="P19" s="22"/>
    </row>
    <row r="20" spans="1:16" ht="15" customHeight="1" x14ac:dyDescent="0.2">
      <c r="A20" s="56" t="s">
        <v>746</v>
      </c>
      <c r="B20" s="56"/>
      <c r="C20" s="56"/>
      <c r="D20" s="56"/>
      <c r="E20" s="56"/>
      <c r="F20" s="56"/>
      <c r="G20" s="56"/>
      <c r="H20" s="56"/>
      <c r="I20" s="56"/>
      <c r="J20" s="56"/>
      <c r="K20" s="56"/>
    </row>
  </sheetData>
  <sheetProtection algorithmName="SHA-512" hashValue="DgOokUUIwL3kkKTSprsUXqyXFUeL9+BkXtfza7bk5Tek1p444WinFvBdw+5d6JH6se45vQvs31okQf0iUO6uOA==" saltValue="63a8kJafw60Ilw6jkVbFgg==" spinCount="100000" sheet="1" objects="1" scenarios="1" formatRows="0" insertRows="0" deleteRows="0"/>
  <mergeCells count="3">
    <mergeCell ref="A20:K20"/>
    <mergeCell ref="A1:K1"/>
    <mergeCell ref="A2:K2"/>
  </mergeCells>
  <phoneticPr fontId="1" type="noConversion"/>
  <conditionalFormatting sqref="B5:B19">
    <cfRule type="expression" dxfId="66" priority="2">
      <formula>AND($B5&lt;&gt;"",ISNUMBER($B5)=FALSE)</formula>
    </cfRule>
  </conditionalFormatting>
  <conditionalFormatting sqref="C5:D19">
    <cfRule type="expression" dxfId="65" priority="3">
      <formula>LEN(C5)&gt;14</formula>
    </cfRule>
  </conditionalFormatting>
  <conditionalFormatting sqref="E5:E19">
    <cfRule type="expression" dxfId="64" priority="4">
      <formula>LEN($E5)&gt;50</formula>
    </cfRule>
  </conditionalFormatting>
  <conditionalFormatting sqref="I5:I19">
    <cfRule type="expression" dxfId="63" priority="5">
      <formula>LEN($I5)&gt;25</formula>
    </cfRule>
  </conditionalFormatting>
  <conditionalFormatting sqref="J5:J19">
    <cfRule type="expression" dxfId="62" priority="6">
      <formula>LEN($J5)&gt;8</formula>
    </cfRule>
  </conditionalFormatting>
  <conditionalFormatting sqref="K5:K19">
    <cfRule type="expression" dxfId="61"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Roman,bold"&amp;11Stationary Turbine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L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6" width="13.83203125" customWidth="1"/>
    <col min="7" max="7" width="12.83203125" customWidth="1"/>
    <col min="8" max="8" width="13.83203125" customWidth="1"/>
    <col min="9" max="9" width="12.83203125" customWidth="1"/>
    <col min="10" max="10" width="13.83203125" customWidth="1"/>
    <col min="11" max="11" width="12.83203125" customWidth="1"/>
    <col min="12" max="12" width="5.83203125" customWidth="1"/>
  </cols>
  <sheetData>
    <row r="1" spans="1:12" ht="14.25" x14ac:dyDescent="0.2">
      <c r="A1" s="57" t="s">
        <v>802</v>
      </c>
      <c r="B1" s="57"/>
      <c r="C1" s="57"/>
      <c r="D1" s="57"/>
      <c r="E1" s="57"/>
      <c r="F1" s="57"/>
      <c r="G1" s="57"/>
      <c r="H1" s="57"/>
      <c r="I1" s="57"/>
      <c r="J1" s="57"/>
      <c r="K1" s="57"/>
    </row>
    <row r="2" spans="1:12" ht="14.25" x14ac:dyDescent="0.2">
      <c r="A2" s="57" t="s">
        <v>809</v>
      </c>
      <c r="B2" s="57"/>
      <c r="C2" s="57"/>
      <c r="D2" s="57"/>
      <c r="E2" s="57"/>
      <c r="F2" s="57"/>
      <c r="G2" s="57"/>
      <c r="H2" s="57"/>
      <c r="I2" s="57"/>
      <c r="J2" s="57"/>
      <c r="K2" s="57"/>
    </row>
    <row r="4" spans="1:12" ht="45" customHeight="1" x14ac:dyDescent="0.2">
      <c r="A4" s="9" t="s">
        <v>348</v>
      </c>
      <c r="B4" s="9" t="s">
        <v>349</v>
      </c>
      <c r="C4" s="9" t="s">
        <v>350</v>
      </c>
      <c r="D4" s="9" t="s">
        <v>359</v>
      </c>
      <c r="E4" s="9" t="s">
        <v>88</v>
      </c>
      <c r="F4" s="9" t="s">
        <v>360</v>
      </c>
      <c r="G4" s="9" t="s">
        <v>361</v>
      </c>
      <c r="H4" s="9" t="s">
        <v>362</v>
      </c>
      <c r="I4" s="9" t="s">
        <v>363</v>
      </c>
      <c r="J4" s="9" t="s">
        <v>364</v>
      </c>
      <c r="K4" s="9" t="s">
        <v>365</v>
      </c>
    </row>
    <row r="5" spans="1:12" s="21" customFormat="1" x14ac:dyDescent="0.2">
      <c r="A5" s="1"/>
      <c r="B5" s="6"/>
      <c r="C5" s="1"/>
      <c r="D5" s="1"/>
      <c r="E5" s="1"/>
      <c r="F5" s="1"/>
      <c r="G5" s="1"/>
      <c r="H5" s="1"/>
      <c r="I5" s="1"/>
      <c r="J5" s="1"/>
      <c r="K5" s="1"/>
      <c r="L5" s="22"/>
    </row>
    <row r="6" spans="1:12" s="21" customFormat="1" x14ac:dyDescent="0.2">
      <c r="A6" s="1"/>
      <c r="B6" s="6"/>
      <c r="C6" s="1"/>
      <c r="D6" s="1"/>
      <c r="E6" s="1"/>
      <c r="F6" s="1"/>
      <c r="G6" s="1"/>
      <c r="H6" s="1"/>
      <c r="I6" s="1"/>
      <c r="J6" s="1"/>
      <c r="K6" s="1"/>
      <c r="L6" s="22"/>
    </row>
    <row r="7" spans="1:12" s="21" customFormat="1" x14ac:dyDescent="0.2">
      <c r="A7" s="1"/>
      <c r="B7" s="6"/>
      <c r="C7" s="1"/>
      <c r="D7" s="1"/>
      <c r="E7" s="1"/>
      <c r="F7" s="1"/>
      <c r="G7" s="1"/>
      <c r="H7" s="1"/>
      <c r="I7" s="1"/>
      <c r="J7" s="1"/>
      <c r="K7" s="1"/>
      <c r="L7" s="22"/>
    </row>
    <row r="8" spans="1:12" s="21" customFormat="1" x14ac:dyDescent="0.2">
      <c r="A8" s="1"/>
      <c r="B8" s="6"/>
      <c r="C8" s="1"/>
      <c r="D8" s="1"/>
      <c r="E8" s="1"/>
      <c r="F8" s="1"/>
      <c r="G8" s="1"/>
      <c r="H8" s="1"/>
      <c r="I8" s="1"/>
      <c r="J8" s="1"/>
      <c r="K8" s="1"/>
      <c r="L8" s="22"/>
    </row>
    <row r="9" spans="1:12" s="21" customFormat="1" x14ac:dyDescent="0.2">
      <c r="A9" s="1"/>
      <c r="B9" s="6"/>
      <c r="C9" s="1"/>
      <c r="D9" s="1"/>
      <c r="E9" s="1"/>
      <c r="F9" s="1"/>
      <c r="G9" s="1"/>
      <c r="H9" s="1"/>
      <c r="I9" s="1"/>
      <c r="J9" s="1"/>
      <c r="K9" s="1"/>
      <c r="L9" s="22"/>
    </row>
    <row r="10" spans="1:12" s="21" customFormat="1" x14ac:dyDescent="0.2">
      <c r="A10" s="1"/>
      <c r="B10" s="6"/>
      <c r="C10" s="1"/>
      <c r="D10" s="1"/>
      <c r="E10" s="1"/>
      <c r="F10" s="1"/>
      <c r="G10" s="1"/>
      <c r="H10" s="1"/>
      <c r="I10" s="1"/>
      <c r="J10" s="1"/>
      <c r="K10" s="1"/>
      <c r="L10" s="22"/>
    </row>
    <row r="11" spans="1:12" s="21" customFormat="1" x14ac:dyDescent="0.2">
      <c r="A11" s="1"/>
      <c r="B11" s="6"/>
      <c r="C11" s="1"/>
      <c r="D11" s="1"/>
      <c r="E11" s="1"/>
      <c r="F11" s="1"/>
      <c r="G11" s="1"/>
      <c r="H11" s="1"/>
      <c r="I11" s="1"/>
      <c r="J11" s="1"/>
      <c r="K11" s="1"/>
      <c r="L11" s="22"/>
    </row>
    <row r="12" spans="1:12" s="21" customFormat="1" x14ac:dyDescent="0.2">
      <c r="A12" s="1"/>
      <c r="B12" s="6"/>
      <c r="C12" s="1"/>
      <c r="D12" s="1"/>
      <c r="E12" s="1"/>
      <c r="F12" s="1"/>
      <c r="G12" s="1"/>
      <c r="H12" s="1"/>
      <c r="I12" s="1"/>
      <c r="J12" s="1"/>
      <c r="K12" s="1"/>
      <c r="L12" s="22"/>
    </row>
    <row r="13" spans="1:12" s="21" customFormat="1" x14ac:dyDescent="0.2">
      <c r="A13" s="1"/>
      <c r="B13" s="6"/>
      <c r="C13" s="1"/>
      <c r="D13" s="1"/>
      <c r="E13" s="1"/>
      <c r="F13" s="1"/>
      <c r="G13" s="1"/>
      <c r="H13" s="1"/>
      <c r="I13" s="1"/>
      <c r="J13" s="1"/>
      <c r="K13" s="1"/>
      <c r="L13" s="22"/>
    </row>
    <row r="14" spans="1:12" s="21" customFormat="1" x14ac:dyDescent="0.2">
      <c r="A14" s="1"/>
      <c r="B14" s="6"/>
      <c r="C14" s="1"/>
      <c r="D14" s="1"/>
      <c r="E14" s="1"/>
      <c r="F14" s="1"/>
      <c r="G14" s="1"/>
      <c r="H14" s="1"/>
      <c r="I14" s="1"/>
      <c r="J14" s="1"/>
      <c r="K14" s="1"/>
      <c r="L14" s="22"/>
    </row>
    <row r="15" spans="1:12" s="21" customFormat="1" x14ac:dyDescent="0.2">
      <c r="A15" s="1"/>
      <c r="B15" s="6"/>
      <c r="C15" s="1"/>
      <c r="D15" s="1"/>
      <c r="E15" s="1"/>
      <c r="F15" s="1"/>
      <c r="G15" s="1"/>
      <c r="H15" s="1"/>
      <c r="I15" s="1"/>
      <c r="J15" s="1"/>
      <c r="K15" s="1"/>
      <c r="L15" s="22"/>
    </row>
    <row r="16" spans="1:12" s="21" customFormat="1" x14ac:dyDescent="0.2">
      <c r="A16" s="1"/>
      <c r="B16" s="6"/>
      <c r="C16" s="1"/>
      <c r="D16" s="1"/>
      <c r="E16" s="1"/>
      <c r="F16" s="1"/>
      <c r="G16" s="1"/>
      <c r="H16" s="1"/>
      <c r="I16" s="1"/>
      <c r="J16" s="1"/>
      <c r="K16" s="1"/>
      <c r="L16" s="22"/>
    </row>
    <row r="17" spans="1:12" s="21" customFormat="1" x14ac:dyDescent="0.2">
      <c r="A17" s="1"/>
      <c r="B17" s="6"/>
      <c r="C17" s="1"/>
      <c r="D17" s="1"/>
      <c r="E17" s="1"/>
      <c r="F17" s="1"/>
      <c r="G17" s="1"/>
      <c r="H17" s="1"/>
      <c r="I17" s="1"/>
      <c r="J17" s="1"/>
      <c r="K17" s="1"/>
      <c r="L17" s="22"/>
    </row>
    <row r="18" spans="1:12" s="21" customFormat="1" x14ac:dyDescent="0.2">
      <c r="A18" s="1"/>
      <c r="B18" s="6"/>
      <c r="C18" s="1"/>
      <c r="D18" s="1"/>
      <c r="E18" s="1"/>
      <c r="F18" s="1"/>
      <c r="G18" s="1"/>
      <c r="H18" s="1"/>
      <c r="I18" s="1"/>
      <c r="J18" s="1"/>
      <c r="K18" s="1"/>
      <c r="L18" s="22"/>
    </row>
    <row r="19" spans="1:12" s="21" customFormat="1" x14ac:dyDescent="0.2">
      <c r="A19" s="1"/>
      <c r="B19" s="6"/>
      <c r="C19" s="1"/>
      <c r="D19" s="1"/>
      <c r="E19" s="1"/>
      <c r="F19" s="1"/>
      <c r="G19" s="1"/>
      <c r="H19" s="1"/>
      <c r="I19" s="1"/>
      <c r="J19" s="1"/>
      <c r="K19" s="1"/>
      <c r="L19" s="22"/>
    </row>
    <row r="20" spans="1:12" x14ac:dyDescent="0.2">
      <c r="A20" s="56" t="s">
        <v>746</v>
      </c>
      <c r="B20" s="56"/>
      <c r="C20" s="56"/>
      <c r="D20" s="56"/>
      <c r="E20" s="56"/>
      <c r="F20" s="56"/>
      <c r="G20" s="56"/>
      <c r="H20" s="56"/>
      <c r="I20" s="56"/>
      <c r="J20" s="56"/>
      <c r="K20" s="56"/>
    </row>
  </sheetData>
  <sheetProtection algorithmName="SHA-512" hashValue="yd0qBRoGlIirECYeRqJPEcOE2QxZcMAT29Z/6soZzUnS9UjCO92q0lbCxM/Uzb5fceSXKHsQL6H6Rgkb1/Gz7w==" saltValue="tzxxXV2BmhvsoWFrhmrMAw==" spinCount="100000" sheet="1" objects="1" scenarios="1" formatRows="0" insertRows="0" deleteRows="0"/>
  <mergeCells count="3">
    <mergeCell ref="A20:K20"/>
    <mergeCell ref="A1:K1"/>
    <mergeCell ref="A2:K2"/>
  </mergeCells>
  <phoneticPr fontId="1" type="noConversion"/>
  <conditionalFormatting sqref="B5:B19">
    <cfRule type="expression" dxfId="59" priority="3">
      <formula>AND($B5&lt;&gt;"",ISNUMBER($B5)=FALSE)</formula>
    </cfRule>
  </conditionalFormatting>
  <conditionalFormatting sqref="C5:C19">
    <cfRule type="expression" dxfId="58" priority="4">
      <formula>AND($C5&lt;&gt;"",COUNTIF(OFFSET(UnitListStart,1,0,UnitListCount,1),$C5)=0)</formula>
    </cfRule>
  </conditionalFormatting>
  <conditionalFormatting sqref="D5:D19">
    <cfRule type="expression" dxfId="57" priority="22">
      <formula>LEN($D5)&gt;10</formula>
    </cfRule>
  </conditionalFormatting>
  <dataValidations count="3">
    <dataValidation type="textLength" operator="lessThanOrEqual" allowBlank="1" showErrorMessage="1" error="The response must be 10 characters or less" prompt="Enter the COR Unit ID No." sqref="D6:D19 D5" xr:uid="{00000000-0002-0000-0800-000005000000}">
      <formula1>10</formula1>
    </dataValidation>
    <dataValidation type="whole" allowBlank="1" showErrorMessage="1" error="The response is not valid" prompt="Enter the Revision No." sqref="B5:B19" xr:uid="{00000000-0002-0000-0800-000006000000}">
      <formula1>1</formula1>
      <formula2>2000</formula2>
    </dataValidation>
    <dataValidation type="list" allowBlank="1" showErrorMessage="1" error="The selection is not valid" prompt="Select from the dropdown list" sqref="C5:C19" xr:uid="{00000000-0002-0000-0800-000007000000}">
      <formula1>OFFSET(UnitListStart,1,0,UnitListCount,1)</formula1>
    </dataValidation>
  </dataValidations>
  <hyperlinks>
    <hyperlink ref="A20" location="'Table of Contents'!A1" display="Go to the Table of Contents" xr:uid="{00000000-0004-0000-0800-000000000000}"/>
  </hyperlinks>
  <pageMargins left="0.5" right="0.5" top="1.35" bottom="0.5" header="0.5" footer="0.5"/>
  <pageSetup orientation="landscape" r:id="rId1"/>
  <headerFooter>
    <oddHeader>&amp;C&amp;"Times New Roman,bold"&amp;11Stationary Turbine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2" id="{BB37303C-4A65-4B44-B897-68349088853F}">
            <xm:f>AND(A5&lt;&gt;"",COUNTIF(OFFSET(Picklist_Others!Z$8,1,0,Picklist_Others!Z$7,1),A5)=0)</xm:f>
            <x14:dxf>
              <font>
                <b/>
                <i val="0"/>
              </font>
              <fill>
                <patternFill>
                  <bgColor rgb="FFEBB8B7"/>
                </patternFill>
              </fill>
            </x14:dxf>
          </x14:cfRule>
          <xm:sqref>A5:A19 E5:K19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800-000004000000}">
          <x14:formula1>
            <xm:f>OFFSET(Picklist_Others!Z$8,1,0,Picklist_Others!Z$7,1)</xm:f>
          </x14:formula1>
          <xm:sqref>A5:A19 E5:K19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810</v>
      </c>
      <c r="B1" s="57"/>
      <c r="C1" s="57"/>
      <c r="D1" s="57"/>
      <c r="E1" s="57"/>
      <c r="F1" s="57"/>
    </row>
    <row r="2" spans="1:7" ht="14.25" x14ac:dyDescent="0.2">
      <c r="A2" s="19"/>
    </row>
    <row r="4" spans="1:7" ht="45" customHeight="1" x14ac:dyDescent="0.2">
      <c r="A4" s="9" t="s">
        <v>348</v>
      </c>
      <c r="B4" s="9" t="s">
        <v>349</v>
      </c>
      <c r="C4" s="9" t="s">
        <v>350</v>
      </c>
      <c r="D4" s="9" t="s">
        <v>366</v>
      </c>
      <c r="E4" s="9" t="s">
        <v>367</v>
      </c>
      <c r="F4" s="9" t="s">
        <v>368</v>
      </c>
    </row>
    <row r="5" spans="1:7" s="21" customFormat="1" x14ac:dyDescent="0.2">
      <c r="A5" s="1"/>
      <c r="B5" s="6"/>
      <c r="C5" s="1"/>
      <c r="D5" s="1"/>
      <c r="E5" s="1"/>
      <c r="F5" s="1"/>
      <c r="G5" s="22"/>
    </row>
    <row r="6" spans="1:7" s="21" customFormat="1" x14ac:dyDescent="0.2">
      <c r="A6" s="1"/>
      <c r="B6" s="6"/>
      <c r="C6" s="1"/>
      <c r="D6" s="1"/>
      <c r="E6" s="1"/>
      <c r="F6" s="1"/>
      <c r="G6" s="22"/>
    </row>
    <row r="7" spans="1:7" s="21" customFormat="1" x14ac:dyDescent="0.2">
      <c r="A7" s="1"/>
      <c r="B7" s="6"/>
      <c r="C7" s="1"/>
      <c r="D7" s="1"/>
      <c r="E7" s="1"/>
      <c r="F7" s="1"/>
      <c r="G7" s="22"/>
    </row>
    <row r="8" spans="1:7" s="21" customFormat="1" x14ac:dyDescent="0.2">
      <c r="A8" s="1"/>
      <c r="B8" s="6"/>
      <c r="C8" s="1"/>
      <c r="D8" s="1"/>
      <c r="E8" s="1"/>
      <c r="F8" s="1"/>
      <c r="G8" s="22"/>
    </row>
    <row r="9" spans="1:7" s="21" customFormat="1" x14ac:dyDescent="0.2">
      <c r="A9" s="1"/>
      <c r="B9" s="6"/>
      <c r="C9" s="1"/>
      <c r="D9" s="1"/>
      <c r="E9" s="1"/>
      <c r="F9" s="1"/>
      <c r="G9" s="22"/>
    </row>
    <row r="10" spans="1:7" s="21" customFormat="1" x14ac:dyDescent="0.2">
      <c r="A10" s="1"/>
      <c r="B10" s="6"/>
      <c r="C10" s="1"/>
      <c r="D10" s="1"/>
      <c r="E10" s="1"/>
      <c r="F10" s="1"/>
      <c r="G10" s="22"/>
    </row>
    <row r="11" spans="1:7" s="21" customFormat="1" x14ac:dyDescent="0.2">
      <c r="A11" s="1"/>
      <c r="B11" s="6"/>
      <c r="C11" s="1"/>
      <c r="D11" s="1"/>
      <c r="E11" s="1"/>
      <c r="F11" s="1"/>
      <c r="G11" s="22"/>
    </row>
    <row r="12" spans="1:7" s="21" customFormat="1" x14ac:dyDescent="0.2">
      <c r="A12" s="1"/>
      <c r="B12" s="6"/>
      <c r="C12" s="1"/>
      <c r="D12" s="1"/>
      <c r="E12" s="1"/>
      <c r="F12" s="1"/>
      <c r="G12" s="22"/>
    </row>
    <row r="13" spans="1:7" s="21" customFormat="1" x14ac:dyDescent="0.2">
      <c r="A13" s="1"/>
      <c r="B13" s="6"/>
      <c r="C13" s="1"/>
      <c r="D13" s="1"/>
      <c r="E13" s="1"/>
      <c r="F13" s="1"/>
      <c r="G13" s="22"/>
    </row>
    <row r="14" spans="1:7" s="21" customFormat="1" x14ac:dyDescent="0.2">
      <c r="A14" s="1"/>
      <c r="B14" s="6"/>
      <c r="C14" s="1"/>
      <c r="D14" s="1"/>
      <c r="E14" s="1"/>
      <c r="F14" s="1"/>
      <c r="G14" s="22"/>
    </row>
    <row r="15" spans="1:7" s="21" customFormat="1" x14ac:dyDescent="0.2">
      <c r="A15" s="1"/>
      <c r="B15" s="6"/>
      <c r="C15" s="1"/>
      <c r="D15" s="1"/>
      <c r="E15" s="1"/>
      <c r="F15" s="1"/>
      <c r="G15" s="22"/>
    </row>
    <row r="16" spans="1:7" s="21" customFormat="1" x14ac:dyDescent="0.2">
      <c r="A16" s="1"/>
      <c r="B16" s="6"/>
      <c r="C16" s="1"/>
      <c r="D16" s="1"/>
      <c r="E16" s="1"/>
      <c r="F16" s="1"/>
      <c r="G16" s="22"/>
    </row>
    <row r="17" spans="1:7" s="21" customFormat="1" x14ac:dyDescent="0.2">
      <c r="A17" s="1"/>
      <c r="B17" s="6"/>
      <c r="C17" s="1"/>
      <c r="D17" s="1"/>
      <c r="E17" s="1"/>
      <c r="F17" s="1"/>
      <c r="G17" s="22"/>
    </row>
    <row r="18" spans="1:7" s="21" customFormat="1" x14ac:dyDescent="0.2">
      <c r="A18" s="1"/>
      <c r="B18" s="6"/>
      <c r="C18" s="1"/>
      <c r="D18" s="1"/>
      <c r="E18" s="1"/>
      <c r="F18" s="1"/>
      <c r="G18" s="22"/>
    </row>
    <row r="19" spans="1:7" s="21" customFormat="1" x14ac:dyDescent="0.2">
      <c r="A19" s="1"/>
      <c r="B19" s="6"/>
      <c r="C19" s="1"/>
      <c r="D19" s="1"/>
      <c r="E19" s="1"/>
      <c r="F19" s="1"/>
      <c r="G19" s="22"/>
    </row>
    <row r="20" spans="1:7" ht="15" customHeight="1" x14ac:dyDescent="0.2">
      <c r="A20" s="56" t="s">
        <v>746</v>
      </c>
      <c r="B20" s="56"/>
      <c r="C20" s="56"/>
      <c r="D20" s="56"/>
      <c r="E20" s="56"/>
      <c r="F20" s="56"/>
    </row>
  </sheetData>
  <sheetProtection algorithmName="SHA-512" hashValue="RqXmdvJSdiMUIteNbd0c4s0r665A8RS6tOGmZmfzPYIJwuDtN/+gQ8Ue7NDfKS6fwHCwOsltrRuh8cxmS/zklA==" saltValue="e6Hjap90bsSmhj0cOJu99w==" spinCount="100000" sheet="1" objects="1" scenarios="1" formatRows="0" insertRows="0" deleteRows="0"/>
  <mergeCells count="2">
    <mergeCell ref="A1:F1"/>
    <mergeCell ref="A20:F20"/>
  </mergeCells>
  <phoneticPr fontId="1" type="noConversion"/>
  <conditionalFormatting sqref="B5:B19">
    <cfRule type="expression" dxfId="55" priority="2">
      <formula>AND($B5&lt;&gt;"",ISNUMBER($B5)=FALSE)</formula>
    </cfRule>
  </conditionalFormatting>
  <conditionalFormatting sqref="C5:C19">
    <cfRule type="expression" dxfId="54" priority="4">
      <formula>AND($C5&lt;&gt;"",COUNTIF(OFFSET(UnitListStart,1,0,UnitListCount,1),$C5)=0)</formula>
    </cfRule>
  </conditionalFormatting>
  <conditionalFormatting sqref="D5:D19">
    <cfRule type="expression" dxfId="53" priority="5">
      <formula>LEN($D5)&gt;50</formula>
    </cfRule>
  </conditionalFormatting>
  <conditionalFormatting sqref="E5:E19">
    <cfRule type="expression" dxfId="51" priority="8">
      <formula>LEN($E5)&gt;36</formula>
    </cfRule>
  </conditionalFormatting>
  <conditionalFormatting sqref="F5:F19">
    <cfRule type="expression" dxfId="50"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Roman,bold"&amp;11Stationary Turbine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6c385f6-3bbc-41eb-8a65-720bae1a9f3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C1F387123C4D439FDF2244524426C6" ma:contentTypeVersion="17" ma:contentTypeDescription="Create a new document." ma:contentTypeScope="" ma:versionID="5b4f40e662266bf369d3a9c5d3262a39">
  <xsd:schema xmlns:xsd="http://www.w3.org/2001/XMLSchema" xmlns:xs="http://www.w3.org/2001/XMLSchema" xmlns:p="http://schemas.microsoft.com/office/2006/metadata/properties" xmlns:ns3="d6c385f6-3bbc-41eb-8a65-720bae1a9f3e" xmlns:ns4="db60bdf8-f097-428e-813a-cedad323c806" targetNamespace="http://schemas.microsoft.com/office/2006/metadata/properties" ma:root="true" ma:fieldsID="864eb324aeef15d7ef40f89456da28d2" ns3:_="" ns4:_="">
    <xsd:import namespace="d6c385f6-3bbc-41eb-8a65-720bae1a9f3e"/>
    <xsd:import namespace="db60bdf8-f097-428e-813a-cedad323c80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c385f6-3bbc-41eb-8a65-720bae1a9f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60bdf8-f097-428e-813a-cedad323c8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A747FD-9934-4BD5-96E6-C8FDE7D12B50}">
  <ds:schemaRefs>
    <ds:schemaRef ds:uri="http://schemas.microsoft.com/sharepoint/v3/contenttype/forms"/>
  </ds:schemaRefs>
</ds:datastoreItem>
</file>

<file path=customXml/itemProps2.xml><?xml version="1.0" encoding="utf-8"?>
<ds:datastoreItem xmlns:ds="http://schemas.openxmlformats.org/officeDocument/2006/customXml" ds:itemID="{B4283A09-BDC6-4D4E-B8CF-0DF97D3EDCF9}">
  <ds:schemaRefs>
    <ds:schemaRef ds:uri="db60bdf8-f097-428e-813a-cedad323c806"/>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d6c385f6-3bbc-41eb-8a65-720bae1a9f3e"/>
    <ds:schemaRef ds:uri="http://www.w3.org/XML/1998/namespace"/>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B2730F0C-AE27-4AC3-8A4F-2D7EC6E517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c385f6-3bbc-41eb-8a65-720bae1a9f3e"/>
    <ds:schemaRef ds:uri="db60bdf8-f097-428e-813a-cedad323c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vt:i4>
      </vt:variant>
    </vt:vector>
  </HeadingPairs>
  <TitlesOfParts>
    <vt:vector size="52" baseType="lpstr">
      <vt:lpstr>Instructions</vt:lpstr>
      <vt:lpstr>General Information</vt:lpstr>
      <vt:lpstr>Table of Contents</vt:lpstr>
      <vt:lpstr>OP-SUM Table 1</vt:lpstr>
      <vt:lpstr>OP-SUM Table 2</vt:lpstr>
      <vt:lpstr>OP-REQ2</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'OP-REQ2'!Print_Area</vt:lpstr>
      <vt:lpstr>'OP-SUM Table 1'!Print_Area</vt:lpstr>
      <vt:lpstr>'OP-SUM Table 2'!Print_Area</vt:lpstr>
      <vt:lpstr>Instructions!Print_Titles</vt:lpstr>
      <vt:lpstr>'OP-REQ2'!Print_Titles</vt:lpstr>
      <vt:lpstr>'OP-SUM Table 1'!Print_Titles</vt:lpstr>
      <vt:lpstr>'OP-SUM Table 2'!Print_Titles</vt:lpstr>
      <vt:lpstr>'Page 1'!Print_Titles</vt:lpstr>
      <vt:lpstr>'Page 10'!Print_Titles</vt:lpstr>
      <vt:lpstr>'Page 11'!Print_Titles</vt:lpstr>
      <vt:lpstr>'Page 12'!Print_Titles</vt:lpstr>
      <vt:lpstr>'Page 13'!Print_Titles</vt:lpstr>
      <vt:lpstr>'Page 14'!Print_Titles</vt:lpstr>
      <vt:lpstr>'Page 15'!Print_Titles</vt:lpstr>
      <vt:lpstr>'Page 16'!Print_Titles</vt:lpstr>
      <vt:lpstr>'Page 2'!Print_Titles</vt:lpstr>
      <vt:lpstr>'Page 3'!Print_Titles</vt:lpstr>
      <vt:lpstr>'Page 4'!Print_Titles</vt:lpstr>
      <vt:lpstr>'Page 5'!Print_Titles</vt:lpstr>
      <vt:lpstr>'Page 6'!Print_Titles</vt:lpstr>
      <vt:lpstr>'Page 7'!Print_Titles</vt:lpstr>
      <vt:lpstr>'Page 8'!Print_Titles</vt:lpstr>
      <vt:lpstr>'Page 9'!Print_Titles</vt:lpstr>
      <vt:lpstr>Page_Template!Print_Titles</vt:lpstr>
      <vt:lpstr>'Table of Contents'!Print_Titles</vt:lpstr>
      <vt:lpstr>rg1_Pmt_Type</vt:lpstr>
      <vt:lpstr>rg1_Proj_Type</vt:lpstr>
      <vt:lpstr>rg1_Submit_Type</vt:lpstr>
      <vt:lpstr>UnitListCount</vt:lpstr>
      <vt:lpstr>UnitListStart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10023 - OP-UA11 - Stationary Turbine Attributes</dc:title>
  <dc:subject/>
  <dc:creator>TCEQ</dc:creator>
  <cp:keywords>UA11 05/22</cp:keywords>
  <dc:description/>
  <cp:lastModifiedBy>Traci Spencer</cp:lastModifiedBy>
  <cp:revision/>
  <dcterms:created xsi:type="dcterms:W3CDTF">2021-12-07T15:36:18Z</dcterms:created>
  <dcterms:modified xsi:type="dcterms:W3CDTF">2025-06-26T12:37:01Z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UA11</vt:lpwstr>
  </property>
  <property fmtid="{D5CDD505-2E9C-101B-9397-08002B2CF9AE}" pid="3" name="Version Date">
    <vt:lpwstr>7/1/2025</vt:lpwstr>
  </property>
  <property fmtid="{D5CDD505-2E9C-101B-9397-08002B2CF9AE}" pid="4" name="Version Number">
    <vt:lpwstr>1.0</vt:lpwstr>
  </property>
</Properties>
</file>