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3BB61210-8D5A-4C57-9146-C31E89631FAF}" xr6:coauthVersionLast="47" xr6:coauthVersionMax="47" xr10:uidLastSave="{00000000-0000-0000-0000-000000000000}"/>
  <workbookProtection workbookAlgorithmName="SHA-512" workbookHashValue="nMyEKszJIVUyu0CXtdglkAQi8yZIrHIlji59Cm6/PTJb0a5IEoGgYMhhB+Qdbv4W3oyINGMq/M0vmY7r+bfRew==" workbookSaltValue="FG41ALM+ZsGJXE1QXMWjrQ=="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2"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s>
  <externalReferences>
    <externalReference r:id="rId16"/>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D7" i="6"/>
  <c r="D12" i="6"/>
  <c r="D9" i="6"/>
  <c r="D8" i="6"/>
  <c r="D11" i="6"/>
  <c r="D1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<sst xmlns="http://schemas.openxmlformats.org/spreadsheetml/2006/main" count="818" uniqueCount="585">
  <si>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</si>
  <si>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</si>
  <si>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</si>
  <si>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</si>
  <si>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</si>
  <si>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</si>
  <si>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</si>
  <si>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</si>
  <si>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</si>
  <si>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</si>
  <si>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</si>
  <si>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</si>
  <si>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</si>
  <si>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</si>
  <si>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</si>
  <si>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</si>
  <si>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</si>
  <si>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</si>
  <si>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</si>
  <si>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</si>
  <si>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</si>
  <si>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</si>
  <si>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</si>
  <si>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</si>
  <si>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</si>
  <si>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</si>
  <si>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</si>
  <si>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</si>
  <si>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</si>
  <si>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</si>
  <si>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</si>
  <si>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</si>
  <si>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</si>
  <si>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</si>
  <si>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</si>
  <si>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</si>
  <si>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</si>
  <si>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</si>
  <si>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</si>
  <si>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</si>
  <si>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</si>
  <si>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</si>
  <si>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</si>
  <si>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</si>
  <si>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</si>
  <si>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</si>
  <si>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</si>
  <si>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</si>
  <si>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</si>
  <si>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</si>
  <si>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</si>
  <si>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</si>
  <si>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</si>
  <si>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</si>
  <si>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</si>
  <si>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</si>
  <si>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</si>
  <si>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</si>
  <si>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</si>
  <si>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</si>
  <si>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</si>
  <si>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</si>
  <si>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</si>
  <si>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</si>
  <si>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</si>
  <si>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</si>
  <si>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</si>
  <si>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</si>
  <si>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</si>
  <si>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</si>
  <si>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</si>
  <si>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</si>
  <si>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</si>
  <si>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</si>
  <si>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</si>
  <si>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</si>
  <si>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</si>
  <si>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</si>
  <si>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</si>
  <si>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</si>
  <si>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</si>
  <si>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</si>
  <si>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</si>
  <si>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</si>
  <si>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</si>
  <si>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</si>
  <si>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</si>
  <si>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</si>
  <si>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</si>
  <si>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</si>
  <si>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</si>
  <si>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</si>
  <si>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</si>
  <si>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</si>
  <si>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</si>
  <si>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</si>
  <si>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</si>
  <si>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</si>
  <si>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</si>
  <si>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</si>
  <si>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</si>
  <si>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</si>
  <si>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</si>
  <si>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</si>
  <si>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</si>
  <si>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</si>
  <si>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</si>
  <si>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</si>
  <si>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</si>
  <si>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</si>
  <si>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</si>
  <si>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</si>
  <si>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</si>
  <si>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</si>
  <si>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</si>
  <si>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</si>
  <si>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</si>
  <si>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</si>
  <si>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</si>
  <si>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</si>
  <si>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</si>
  <si>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</si>
  <si>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</si>
  <si>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</si>
  <si>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</si>
  <si>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</si>
  <si>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</si>
  <si>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</si>
  <si>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</si>
  <si>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</si>
  <si>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</si>
  <si>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</si>
  <si>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</si>
  <si>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</si>
  <si>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</si>
  <si>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</si>
  <si>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</si>
  <si>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</si>
  <si>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</si>
  <si>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</si>
  <si>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</si>
  <si>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</si>
  <si>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</si>
  <si>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</si>
  <si>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</si>
  <si>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</si>
  <si>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</si>
  <si>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</si>
  <si>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</si>
  <si>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</si>
  <si>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</si>
  <si>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</si>
  <si>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</si>
  <si>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</si>
  <si>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</si>
  <si>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</si>
  <si>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</si>
  <si>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</si>
  <si>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</si>
  <si>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</si>
  <si>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</si>
  <si>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</si>
  <si>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</si>
  <si>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</si>
  <si>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</si>
  <si>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</si>
  <si>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</si>
  <si>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</si>
  <si>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</si>
  <si>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</si>
  <si>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</si>
  <si>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</si>
  <si>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</si>
  <si>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</si>
  <si>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</si>
  <si>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</si>
  <si>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</si>
  <si>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</si>
  <si>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</si>
  <si>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</si>
  <si>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</si>
  <si>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</si>
  <si>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</si>
  <si>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</si>
  <si>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</si>
  <si>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</si>
  <si>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</si>
  <si>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</si>
  <si>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</si>
  <si>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</si>
  <si>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</si>
  <si>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</si>
  <si>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</si>
  <si>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</si>
  <si>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</si>
  <si>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</si>
  <si>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</si>
  <si>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</si>
  <si>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</si>
  <si>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</si>
  <si>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</si>
  <si>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</si>
  <si>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</si>
  <si>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</si>
  <si>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</si>
  <si>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</si>
  <si>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</si>
  <si>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</si>
  <si>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</si>
  <si>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</si>
  <si>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</si>
  <si>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</si>
  <si>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</si>
  <si>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</si>
  <si>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</si>
  <si>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</si>
  <si>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</si>
  <si>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</si>
  <si>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</si>
  <si>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</si>
  <si>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</si>
  <si>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</si>
  <si>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</si>
  <si>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</si>
  <si>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</si>
  <si>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</si>
  <si>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</si>
  <si>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</si>
  <si>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</si>
  <si>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</si>
  <si>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</si>
  <si>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</si>
  <si>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</si>
  <si>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</si>
  <si>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</si>
  <si>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</si>
  <si>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</si>
  <si>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</si>
  <si>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</si>
  <si>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</si>
  <si>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</si>
  <si>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</si>
  <si>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</si>
  <si>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</si>
  <si>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</si>
  <si>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</si>
  <si>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</si>
  <si>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</si>
  <si>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</si>
  <si>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</si>
  <si>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</si>
  <si>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</si>
  <si>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</si>
  <si>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</si>
  <si>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</si>
  <si>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</si>
  <si>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</si>
  <si>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</si>
  <si>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</si>
  <si>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</si>
  <si>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</si>
  <si>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</si>
  <si>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</si>
  <si>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</si>
  <si>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</si>
  <si>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</si>
  <si>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</si>
  <si>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</si>
  <si>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</si>
  <si>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</si>
  <si>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</si>
  <si>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</si>
  <si>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</si>
  <si>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</si>
  <si>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</si>
  <si>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</si>
  <si>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</si>
  <si>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</si>
  <si>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</si>
  <si>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</si>
  <si>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</si>
  <si>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</si>
  <si>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</si>
  <si>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</si>
  <si>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</si>
  <si>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</si>
  <si>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</si>
  <si>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</si>
  <si>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</si>
  <si>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</si>
  <si>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</si>
  <si>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</si>
  <si>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</si>
  <si>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</si>
  <si>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</si>
  <si>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</si>
  <si>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</si>
  <si>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</si>
  <si>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</si>
  <si>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</si>
  <si>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</si>
  <si>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</si>
  <si>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</si>
  <si>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</si>
  <si>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</si>
  <si>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</si>
  <si>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</si>
  <si>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</si>
  <si>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</si>
  <si>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</si>
  <si>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</si>
  <si>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</si>
  <si>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</si>
  <si>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</si>
  <si>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</si>
  <si>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</si>
  <si>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</si>
  <si>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</si>
  <si>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</si>
  <si>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</si>
  <si>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</si>
  <si>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</si>
  <si>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</si>
  <si>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</si>
  <si>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</si>
  <si>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</si>
  <si>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</si>
  <si>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</si>
  <si>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</si>
  <si>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</si>
  <si>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</si>
  <si>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</si>
  <si>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</si>
  <si>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</si>
  <si>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</si>
  <si>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</si>
  <si>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</si>
  <si>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</si>
  <si>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</si>
  <si>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</si>
  <si>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</si>
  <si>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</si>
  <si>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</si>
  <si>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</si>
  <si>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</si>
  <si>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</si>
  <si>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</si>
  <si>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</si>
  <si>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</si>
  <si>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</si>
  <si>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</si>
  <si>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</si>
  <si>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</si>
  <si>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</si>
  <si>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</si>
  <si>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</si>
  <si>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</si>
  <si>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</si>
  <si>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</si>
  <si>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</si>
  <si>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</si>
  <si>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</si>
  <si>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</si>
  <si>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</si>
  <si>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</si>
  <si>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</si>
  <si>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</si>
  <si>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</si>
  <si>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</si>
  <si>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</si>
  <si>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</si>
  <si>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</si>
  <si>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</si>
  <si>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</si>
  <si>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</si>
  <si>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</si>
  <si>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</si>
  <si>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</si>
  <si>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</si>
  <si>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</si>
  <si>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</si>
  <si>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</si>
  <si>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</si>
  <si>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</si>
  <si>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</si>
  <si>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</si>
  <si>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</si>
  <si>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</si>
  <si>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</si>
  <si>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</si>
  <si>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</si>
  <si>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</si>
  <si>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</si>
  <si>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</si>
  <si>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</si>
  <si>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</si>
  <si>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</si>
  <si>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</si>
  <si>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</si>
  <si>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</si>
  <si>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</si>
  <si>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</si>
  <si>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</si>
  <si>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</si>
  <si>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</si>
  <si>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</si>
  <si>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</si>
  <si>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</si>
  <si>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</si>
  <si>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</si>
  <si>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</si>
  <si>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</si>
  <si>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</si>
  <si>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</si>
  <si>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</si>
  <si>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</si>
  <si>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</si>
  <si>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</si>
  <si>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</si>
  <si>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</si>
  <si>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</si>
  <si>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</si>
  <si>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</si>
  <si>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</si>
  <si>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</si>
  <si>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</si>
  <si>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</si>
  <si>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</si>
  <si>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</si>
  <si>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</si>
  <si>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</si>
  <si>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</si>
  <si>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</si>
  <si>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</si>
  <si>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</si>
  <si>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</si>
  <si>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</si>
  <si>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</si>
  <si>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</si>
  <si>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</si>
  <si>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</si>
  <si>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</si>
  <si>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</si>
  <si>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</si>
  <si>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</si>
  <si>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</si>
  <si>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</si>
  <si>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</si>
  <si>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</si>
  <si>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</si>
  <si>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</si>
  <si>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</si>
  <si>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</si>
  <si>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</si>
  <si>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</si>
  <si>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</si>
  <si>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</si>
  <si>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</si>
  <si>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</si>
  <si>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</si>
  <si>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</si>
  <si>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</si>
  <si>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</si>
  <si>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</si>
  <si>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</si>
  <si>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</si>
  <si>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</si>
  <si>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</si>
  <si>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</si>
  <si>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</si>
  <si>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</si>
  <si>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</si>
  <si>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</si>
  <si>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</si>
  <si>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</si>
  <si>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OP-UA13</t>
  </si>
  <si>
    <t>SOP Index No.</t>
  </si>
  <si>
    <t>Cooling Tower Attributes</t>
  </si>
  <si>
    <t>----</t>
  </si>
  <si>
    <t>Used Compounds Containing Chromium on or After September 8, 1994</t>
  </si>
  <si>
    <t>NO</t>
  </si>
  <si>
    <t>YES</t>
  </si>
  <si>
    <t>Initial Start-up Date</t>
  </si>
  <si>
    <t>94+</t>
  </si>
  <si>
    <t>94-</t>
  </si>
  <si>
    <t>Table 2</t>
  </si>
  <si>
    <t>89+</t>
  </si>
  <si>
    <t>89-</t>
  </si>
  <si>
    <t>Table 3a</t>
  </si>
  <si>
    <t>HRVOC5-</t>
  </si>
  <si>
    <t>ICF100-</t>
  </si>
  <si>
    <t>NONE</t>
  </si>
  <si>
    <t>OOS</t>
  </si>
  <si>
    <t>PRESS</t>
  </si>
  <si>
    <t>PSF100-</t>
  </si>
  <si>
    <t>Alternative Monitoring</t>
  </si>
  <si>
    <t>Modified Monitoring</t>
  </si>
  <si>
    <t>Approved Monitoring ID No.</t>
  </si>
  <si>
    <t>Table 3b</t>
  </si>
  <si>
    <t>Jacketed Reactor</t>
  </si>
  <si>
    <t>Design Capacity</t>
  </si>
  <si>
    <t>8000+</t>
  </si>
  <si>
    <t>8000-</t>
  </si>
  <si>
    <t>Finite Volume System</t>
  </si>
  <si>
    <t>DATA</t>
  </si>
  <si>
    <t>HRVOC</t>
  </si>
  <si>
    <t>INLET</t>
  </si>
  <si>
    <t>TDH</t>
  </si>
  <si>
    <t>TOTAL</t>
  </si>
  <si>
    <t>Total Strippable VOC</t>
  </si>
  <si>
    <t>On-Line Monitor</t>
  </si>
  <si>
    <t>Table 4</t>
  </si>
  <si>
    <t>Unit Type</t>
  </si>
  <si>
    <t>COOLT</t>
  </si>
  <si>
    <t>HEATX</t>
  </si>
  <si>
    <t>OTHER</t>
  </si>
  <si>
    <t>PET</t>
  </si>
  <si>
    <t>1995+</t>
  </si>
  <si>
    <t>1995-</t>
  </si>
  <si>
    <t>Monitored for HAP</t>
  </si>
  <si>
    <t>PET Process</t>
  </si>
  <si>
    <t>Subject to Subpart DDD</t>
  </si>
  <si>
    <t>Table 5</t>
  </si>
  <si>
    <t>ICF5-</t>
  </si>
  <si>
    <t>Existing Source</t>
  </si>
  <si>
    <t>EXIST</t>
  </si>
  <si>
    <t>CLOSED</t>
  </si>
  <si>
    <t>ONCE</t>
  </si>
  <si>
    <t>Table 6</t>
  </si>
  <si>
    <t>Monitoring</t>
  </si>
  <si>
    <t>Page 1</t>
  </si>
  <si>
    <t>Page 2</t>
  </si>
  <si>
    <t>Page 3</t>
  </si>
  <si>
    <t>Page 4</t>
  </si>
  <si>
    <t>Page 5</t>
  </si>
  <si>
    <t>Page 6</t>
  </si>
  <si>
    <t>Page 7</t>
  </si>
  <si>
    <t>Form OP-UA13</t>
  </si>
  <si>
    <t>Initial Start-Up Date</t>
  </si>
  <si>
    <t>Cooling Tower Heat Exchange Systems Exemptions</t>
  </si>
  <si>
    <t>Flow Monitoring/ Testing Method</t>
  </si>
  <si>
    <t>Thermoplastic Product</t>
  </si>
  <si>
    <t>Construction/ Modification Date</t>
  </si>
  <si>
    <t>Monitoring Exemption</t>
  </si>
  <si>
    <t>Heating Exchange System Type</t>
  </si>
  <si>
    <t>Table 1: Title 40 Code of Federal Regulations Part 63 (40 CFR Part 63)</t>
  </si>
  <si>
    <t>Subpart Q: National Emission Standards for Hazardous Air Pollutants (HAPs) for Industrial Process Cooling Towers</t>
  </si>
  <si>
    <t>40 CFR Part 63, Subpart Q: National Emission Standards for Hazardous Air Pollutants (HAPs) for Industrial Process Cooling Towers</t>
  </si>
  <si>
    <t>Table 2: Title 40 Code of Federal Regulations Part 61 (40 CFR Part 61)</t>
  </si>
  <si>
    <t>Subpart L: National Emission Standards for Benzene Emissions from Coke By-Product Recovery Plants</t>
  </si>
  <si>
    <t>40 CFR Part 61, Subpart L: National Emission Standards for Benzene Emissions from Coke By-Product Recovery Plants</t>
  </si>
  <si>
    <t>Table 3a: Title 30 Texas Administrative Code Chapter 115 (30 TAC Chapter 115)</t>
  </si>
  <si>
    <t>Subchapter H, Division 2: Cooling Tower Heat Exchange Systems</t>
  </si>
  <si>
    <t>30 TAC Chapter 115, Subchapter H, Division 2: Cooling Tower Heat Exchange Systems</t>
  </si>
  <si>
    <t>Table 3b: Title 30 Texas Administrative Code Chapter 115 (30 TAC Chapter 115)</t>
  </si>
  <si>
    <t>Table 4: Title 40 Code of Federal Regulations Part 63 (40 CFR Part 63)</t>
  </si>
  <si>
    <t>Subpart JJJ: National Emission Standards for Hazardous Air Pollutant Emissions: Group IV Polymers and Resins</t>
  </si>
  <si>
    <t>40 CFR Part 63, Subpart JJJ: National Emission Standards for Hazardous Air Pollutant Emissions: Group IV Polymers and Resins</t>
  </si>
  <si>
    <t>Table 5: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</si>
  <si>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</si>
  <si>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</si>
  <si>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Table 6: Title 40 Code of Federal Regulations Part 63 (40 CFR Part 63)</t>
  </si>
  <si>
    <t>Subpart FFFF: National Emission Standards for Hazardous Air Pollutants: Miscellaneous Organic Chemical Manufacturing</t>
  </si>
  <si>
    <t>40 CFR Part 63, Subpart FFFF: National Emission Standards for Hazardous Air Pollutants: Miscellaneous Organic Chemical Manufacturing</t>
  </si>
  <si>
    <t>10029</t>
  </si>
  <si>
    <t>48v1.0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</si>
  <si>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</si>
  <si>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</si>
  <si>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</si>
  <si>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</si>
  <si>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</si>
  <si>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</si>
  <si>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</si>
  <si>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</si>
  <si>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</si>
  <si>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</si>
  <si>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</si>
  <si>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</si>
  <si>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</si>
  <si>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</si>
  <si>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</si>
  <si>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</si>
  <si>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</si>
  <si>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11/2021</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</si>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</sst>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4562B142-182C-4CA3-8CC3-9F297252CC6C}"/>
    <cellStyle name="Heading 2" xfId="15" builtinId="17" customBuiltin="1"/>
    <cellStyle name="Heading 3" xfId="17" builtinId="18" customBuiltin="1"/>
    <cellStyle name="Hyperlink" xfId="5" builtinId="8" customBuiltin="1"/>
    <cellStyle name="Hyperlink 2" xfId="20" xr:uid="{311220C0-7BC4-43EF-8DA0-6911920F5D1B}"/>
    <cellStyle name="Hyperlink 3" xfId="21" xr:uid="{EEDB8697-43D0-4621-A366-B4FF8A11043A}"/>
    <cellStyle name="Named_Range" xfId="16" xr:uid="{EFC2D746-0F1F-4443-A9B2-B1C0677D23BB}"/>
    <cellStyle name="Normal" xfId="0" builtinId="0" customBuiltin="1"/>
    <cellStyle name="Normal 2" xfId="19" xr:uid="{098F98D7-1AB7-4782-838C-EFD993243744}"/>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5">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4"/>
      <tableStyleElement type="headerRow" dxfId="53"/>
      <tableStyleElement type="secondRowStripe" dxfId="52"/>
    </tableStyle>
    <tableStyle name="Table Style 1B" pivot="0" count="2" xr9:uid="{E2481E9C-331A-4AB9-B0F7-8E8089F263D8}">
      <tableStyleElement type="wholeTable" dxfId="51"/>
      <tableStyleElement type="headerRow" dxfId="50"/>
    </tableStyle>
    <tableStyle name="Table Style 2" pivot="0" count="3" xr9:uid="{00000000-0011-0000-FFFF-FFFF01000000}">
      <tableStyleElement type="wholeTable" dxfId="49"/>
      <tableStyleElement type="headerRow" dxfId="48"/>
      <tableStyleElement type="firstColumn" dxfId="47"/>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6"/>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5"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2" totalsRowShown="0" headerRowCellStyle="Form_Header_1">
  <autoFilter ref="A3:D12"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4"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3" dataCellStyle="Form_General">
      <calculatedColumnFormula>IF(COUNTIFS($L$4:OP_SUM[[#This Row],["Unit1"]],"?*",$L$4:OP_SUM[[#This Row],["Unit1"]],OP_SUM[[#This Row],["Unit1"]])=1,ROW(OP_SUM[[#This Row],["Unit1"]]),"")</calculatedColumnFormula>
    </tableColumn>
    <tableColumn id="15" xr3:uid="{00000000-0010-0000-0400-00000F000000}" name="&quot;Unit3&quot;" dataDxfId="42" dataCellStyle="Form_General">
      <calculatedColumnFormula>IFERROR(_xlfn.RANK.EQ(OP_SUM[[#This Row],["Unit2"]],OP_SUM["Unit2"],1),"")</calculatedColumnFormula>
    </tableColumn>
    <tableColumn id="12" xr3:uid="{00000000-0010-0000-0400-00000C000000}" name="&quot;Unit-Group&quot;" dataDxfId="41"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6B7BB9-B8E5-435A-A90F-6D2901FE9965}" name="Table 1" displayName="Table_1" ref="A4:D14" totalsRowShown="0" headerRowCellStyle="Form_Header_1" dataCellStyle="Form_Text">
  <tableColumns count="4">
    <tableColumn id="1" xr3:uid="{4CFA94F0-50FE-407B-BFB3-DB0C268CADF7}" name="Unit ID No." dataCellStyle="Form_Text"/>
    <tableColumn id="2" xr3:uid="{A3E54C39-A35E-43F7-9668-10ED050FF43B}" name="SOP Index No." dataCellStyle="Form_Text"/>
    <tableColumn id="3" xr3:uid="{4EC2897D-71F8-4904-8CF1-1A19A962FF99}" name="Used Compounds Containing Chromium on or After September 8, 1994" dataCellStyle="Form_Text"/>
    <tableColumn id="4" xr3:uid="{5ADB8774-D53D-49D5-94F2-19F738CCBBAC}" name="Initial Start-up Dat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C07E44-D3B2-4A11-8E2A-A1AD4D3CF9D4}" name="Table 2" displayName="Table_2" ref="A4:C14" totalsRowShown="0" headerRowCellStyle="Form_Header_1" dataCellStyle="Form_Text">
  <tableColumns count="3">
    <tableColumn id="1" xr3:uid="{9DBB5B37-53D3-4AAB-BFE7-354179338342}" name="Unit ID No." dataCellStyle="Form_Text"/>
    <tableColumn id="2" xr3:uid="{9232DE4A-64A1-4880-9FF7-D4B851A0D0F8}" name="SOP Index No." dataCellStyle="Form_Text"/>
    <tableColumn id="3" xr3:uid="{DF9BF417-DC9B-4B08-81FB-452FEDCFD694}" name="Initial Start-Up Date"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B6D29CE-135E-4D6D-BD87-B231B514DE5F}" name="Table 3a" displayName="Table_3a" ref="A4:F14" totalsRowShown="0" headerRowCellStyle="Form_Header_1" dataCellStyle="Form_Text">
  <tableColumns count="6">
    <tableColumn id="1" xr3:uid="{E0EE2B4C-326D-430C-9502-9BFDFA7566FE}" name="Unit ID No." dataCellStyle="Form_Text"/>
    <tableColumn id="2" xr3:uid="{C9002FEC-1C35-4E97-9519-C2D2C29FC667}" name="SOP Index No." dataCellStyle="Form_Text"/>
    <tableColumn id="3" xr3:uid="{A9253358-0220-42CF-BD4F-0043AD0595CE}" name="Cooling Tower Heat Exchange Systems Exemptions" dataCellStyle="Form_Text"/>
    <tableColumn id="4" xr3:uid="{EDDCA2AD-6078-456E-9805-17018E5E1E75}" name="Alternative Monitoring" dataCellStyle="Form_Text"/>
    <tableColumn id="5" xr3:uid="{0C62A7BE-204C-427C-8068-B836754D9ED7}" name="Modified Monitoring" dataCellStyle="Form_Text"/>
    <tableColumn id="6" xr3:uid="{71F0347C-ADFB-4D07-8C74-BC3BA683C8F7}" name="Approved Monitoring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22F98C-ABAC-4949-9A2C-4CFD01505AC8}" name="Table 3b" displayName="Table_3b" ref="A4:H14" totalsRowShown="0" headerRowCellStyle="Form_Header_1" dataCellStyle="Form_Text">
  <tableColumns count="8">
    <tableColumn id="1" xr3:uid="{9B23343D-C299-4D7E-8A82-53E04E8459E7}" name="Unit ID No." dataCellStyle="Form_Text"/>
    <tableColumn id="2" xr3:uid="{9B04D76E-1F60-4624-B324-D765D5EB9700}" name="SOP Index No." dataCellStyle="Form_Text"/>
    <tableColumn id="3" xr3:uid="{E456A605-96E4-408D-B13F-196B2C60CD20}" name="Jacketed Reactor" dataCellStyle="Form_Text"/>
    <tableColumn id="4" xr3:uid="{7522AAE4-7A5B-4057-9B96-337F0C2A61C7}" name="Design Capacity" dataCellStyle="Form_Text"/>
    <tableColumn id="5" xr3:uid="{8B8DF34D-FE7A-48CA-AF66-00D7D9EF06DC}" name="Finite Volume System" dataCellStyle="Form_Text"/>
    <tableColumn id="6" xr3:uid="{0396C369-9D16-4904-97C6-33F913930356}" name="Flow Monitoring/ Testing Method" dataCellStyle="Form_Text"/>
    <tableColumn id="7" xr3:uid="{D8213D6D-FDFA-4F83-B5A8-BF4767F51D49}" name="Total Strippable VOC" dataCellStyle="Form_Text"/>
    <tableColumn id="8" xr3:uid="{D0A58DB5-15D0-4810-B38A-891E7145BCA4}" name="On-Line Monitor"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2D3CD2-D276-4463-94D9-B324608343A0}" name="Table 4" displayName="Table_4" ref="A4:H14" totalsRowShown="0" headerRowCellStyle="Form_Header_1" dataCellStyle="Form_Text">
  <tableColumns count="8">
    <tableColumn id="1" xr3:uid="{4A5602A0-BAD3-49C2-946D-BEEF07FF3F1F}" name="Unit ID No." dataCellStyle="Form_Text"/>
    <tableColumn id="2" xr3:uid="{B444B81D-F845-416F-8B39-413DF7224F11}" name="SOP Index No." dataCellStyle="Form_Text"/>
    <tableColumn id="3" xr3:uid="{086FE4A0-D3E2-4427-9AB6-124D4F1DD74C}" name="Unit Type" dataCellStyle="Form_Text"/>
    <tableColumn id="4" xr3:uid="{53567432-ABBD-4E63-994E-219F2F2163BF}" name="Thermoplastic Product" dataCellStyle="Form_Text"/>
    <tableColumn id="5" xr3:uid="{B7D2BB49-6614-4FB9-B27B-3FD9705162AD}" name="Construction/ Modification Date" dataCellStyle="Form_Text"/>
    <tableColumn id="6" xr3:uid="{3ACD12BF-6D32-4F62-9B5A-B8C5E1BE6C14}" name="Monitored for HAP" dataCellStyle="Form_Text"/>
    <tableColumn id="7" xr3:uid="{C4C69186-4CDC-489E-963D-B8ED42CD2F96}" name="PET Process" dataCellStyle="Form_Text"/>
    <tableColumn id="8" xr3:uid="{C4580808-F843-416F-AA60-05E32D5DDEC7}" name="Subject to Subpart DDD"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A86A4BD-3A83-417A-B6AE-0E3047056C89}" name="Table 5" displayName="Table_5" ref="A4:E14" totalsRowShown="0" headerRowCellStyle="Form_Header_1" dataCellStyle="Form_Text">
  <tableColumns count="5">
    <tableColumn id="1" xr3:uid="{395D9C0D-019E-4360-B574-26F823DEE23C}" name="Unit ID No." dataCellStyle="Form_Text"/>
    <tableColumn id="2" xr3:uid="{E28525FA-1D48-46D6-8884-8C166E017D4E}" name="SOP Index No." dataCellStyle="Form_Text"/>
    <tableColumn id="3" xr3:uid="{A4E78C1E-9747-483C-B8DF-7BD142268A15}" name="Monitoring Exemption" dataCellStyle="Form_Text"/>
    <tableColumn id="4" xr3:uid="{9309247D-99B7-4AA4-AF33-258E98ED27BB}" name="Existing Source" dataCellStyle="Form_Text"/>
    <tableColumn id="5" xr3:uid="{EC352B07-CF99-4B92-96FF-6ECD098FB9EE}" name="Heating Exchange System Type"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2C7346A-EA9D-4469-AC48-513FACF84B46}" name="Table 6" displayName="Table_6" ref="A4:C14" totalsRowShown="0" headerRowCellStyle="Form_Header_1" dataCellStyle="Form_Text">
  <tableColumns count="3">
    <tableColumn id="1" xr3:uid="{975C42EC-FBF9-4812-9015-C5BEB184BA4A}" name="Unit ID No." dataCellStyle="Form_Text"/>
    <tableColumn id="2" xr3:uid="{6DA79D93-7618-420B-AE42-DFC7AAAA5625}" name="SOP Index No." dataCellStyle="Form_Text"/>
    <tableColumn id="3" xr3:uid="{52A20DC6-12A6-4CA9-877F-C48201C5933E}" name="Monitoring"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E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1" width="20.83203125" customWidth="1"/>
    <col min="32" max="32" width="9.33203125" customWidth="1"/>
  </cols>
  <sheetData>
    <row r="1" spans="1:31" x14ac:dyDescent="0.2">
      <c r="A1" s="15" t="s">
        <v>77</v>
      </c>
    </row>
    <row r="4" spans="1:31" ht="13.5" x14ac:dyDescent="0.2">
      <c r="A4" s="18" t="s">
        <v>23</v>
      </c>
      <c r="B4">
        <f>COUNTA(B$11:B$111)</f>
        <v>1</v>
      </c>
      <c r="C4">
        <f t="shared" ref="C4:AE4" si="0">COUNTA(C$11:C$111)</f>
        <v>2</v>
      </c>
      <c r="D4">
        <f t="shared" si="0"/>
        <v>2</v>
      </c>
      <c r="E4">
        <f t="shared" si="0"/>
        <v>1</v>
      </c>
      <c r="F4">
        <f t="shared" si="0"/>
        <v>2</v>
      </c>
      <c r="G4">
        <f t="shared" si="0"/>
        <v>1</v>
      </c>
      <c r="H4">
        <f t="shared" si="0"/>
        <v>6</v>
      </c>
      <c r="I4">
        <f t="shared" si="0"/>
        <v>2</v>
      </c>
      <c r="J4">
        <f t="shared" si="0"/>
        <v>2</v>
      </c>
      <c r="K4">
        <f t="shared" si="0"/>
        <v>1</v>
      </c>
      <c r="L4">
        <f t="shared" si="0"/>
        <v>1</v>
      </c>
      <c r="M4">
        <f t="shared" si="0"/>
        <v>2</v>
      </c>
      <c r="N4">
        <f t="shared" si="0"/>
        <v>2</v>
      </c>
      <c r="O4">
        <f t="shared" si="0"/>
        <v>2</v>
      </c>
      <c r="P4">
        <f t="shared" si="0"/>
        <v>5</v>
      </c>
      <c r="Q4">
        <f t="shared" si="0"/>
        <v>2</v>
      </c>
      <c r="R4">
        <f t="shared" si="0"/>
        <v>2</v>
      </c>
      <c r="S4">
        <f t="shared" si="0"/>
        <v>1</v>
      </c>
      <c r="T4">
        <f t="shared" si="0"/>
        <v>2</v>
      </c>
      <c r="U4">
        <f t="shared" si="0"/>
        <v>2</v>
      </c>
      <c r="V4">
        <f t="shared" si="0"/>
        <v>2</v>
      </c>
      <c r="W4">
        <f t="shared" si="0"/>
        <v>2</v>
      </c>
      <c r="X4">
        <f t="shared" si="0"/>
        <v>2</v>
      </c>
      <c r="Y4">
        <f t="shared" si="0"/>
        <v>2</v>
      </c>
      <c r="Z4">
        <f t="shared" si="0"/>
        <v>1</v>
      </c>
      <c r="AA4">
        <f t="shared" si="0"/>
        <v>3</v>
      </c>
      <c r="AB4">
        <f t="shared" si="0"/>
        <v>2</v>
      </c>
      <c r="AC4">
        <f t="shared" si="0"/>
        <v>2</v>
      </c>
      <c r="AD4">
        <f t="shared" si="0"/>
        <v>1</v>
      </c>
      <c r="AE4">
        <f t="shared" si="0"/>
        <v>2</v>
      </c>
    </row>
    <row r="5" spans="1:31" s="3" customFormat="1" x14ac:dyDescent="0.2">
      <c r="A5" s="16" t="s">
        <v>40</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row>
    <row r="6" spans="1:31" s="3" customFormat="1" x14ac:dyDescent="0.2">
      <c r="A6" s="16" t="s">
        <v>18</v>
      </c>
      <c r="B6" s="3" t="s">
        <v>409</v>
      </c>
      <c r="C6" s="3" t="s">
        <v>409</v>
      </c>
      <c r="D6" s="3" t="s">
        <v>409</v>
      </c>
      <c r="E6" s="3" t="s">
        <v>315</v>
      </c>
      <c r="F6" s="3" t="s">
        <v>315</v>
      </c>
      <c r="G6" s="3" t="s">
        <v>169</v>
      </c>
      <c r="H6" s="3" t="s">
        <v>169</v>
      </c>
      <c r="I6" s="3" t="s">
        <v>169</v>
      </c>
      <c r="J6" s="3" t="s">
        <v>169</v>
      </c>
      <c r="K6" s="3" t="s">
        <v>169</v>
      </c>
      <c r="L6" s="3" t="s">
        <v>169</v>
      </c>
      <c r="M6" s="3" t="s">
        <v>169</v>
      </c>
      <c r="N6" s="3" t="s">
        <v>169</v>
      </c>
      <c r="O6" s="3" t="s">
        <v>169</v>
      </c>
      <c r="P6" s="3" t="s">
        <v>169</v>
      </c>
      <c r="Q6" s="3" t="s">
        <v>169</v>
      </c>
      <c r="R6" s="3" t="s">
        <v>169</v>
      </c>
      <c r="S6" s="3" t="s">
        <v>376</v>
      </c>
      <c r="T6" s="3" t="s">
        <v>376</v>
      </c>
      <c r="U6" s="3" t="s">
        <v>376</v>
      </c>
      <c r="V6" s="3" t="s">
        <v>376</v>
      </c>
      <c r="W6" s="3" t="s">
        <v>376</v>
      </c>
      <c r="X6" s="3" t="s">
        <v>376</v>
      </c>
      <c r="Y6" s="3" t="s">
        <v>376</v>
      </c>
      <c r="Z6" s="3" t="s">
        <v>335</v>
      </c>
      <c r="AA6" s="3" t="s">
        <v>335</v>
      </c>
      <c r="AB6" s="3" t="s">
        <v>335</v>
      </c>
      <c r="AC6" s="3" t="s">
        <v>335</v>
      </c>
      <c r="AD6" s="3" t="s">
        <v>353</v>
      </c>
      <c r="AE6" s="3" t="s">
        <v>353</v>
      </c>
    </row>
    <row r="7" spans="1:31" s="3" customFormat="1" x14ac:dyDescent="0.2">
      <c r="A7" s="16" t="s">
        <v>19</v>
      </c>
      <c r="B7" s="3" t="s">
        <v>85</v>
      </c>
      <c r="C7" s="3" t="s">
        <v>85</v>
      </c>
      <c r="D7" s="3" t="s">
        <v>85</v>
      </c>
      <c r="E7" s="3" t="s">
        <v>485</v>
      </c>
      <c r="F7" s="3" t="s">
        <v>485</v>
      </c>
      <c r="G7" s="3" t="s">
        <v>488</v>
      </c>
      <c r="H7" s="3" t="s">
        <v>488</v>
      </c>
      <c r="I7" s="3" t="s">
        <v>488</v>
      </c>
      <c r="J7" s="3" t="s">
        <v>488</v>
      </c>
      <c r="K7" s="3" t="s">
        <v>488</v>
      </c>
      <c r="L7" s="3" t="s">
        <v>498</v>
      </c>
      <c r="M7" s="3" t="s">
        <v>498</v>
      </c>
      <c r="N7" s="3" t="s">
        <v>498</v>
      </c>
      <c r="O7" s="3" t="s">
        <v>498</v>
      </c>
      <c r="P7" s="3" t="s">
        <v>498</v>
      </c>
      <c r="Q7" s="3" t="s">
        <v>498</v>
      </c>
      <c r="R7" s="3" t="s">
        <v>498</v>
      </c>
      <c r="S7" s="3" t="s">
        <v>511</v>
      </c>
      <c r="T7" s="3" t="s">
        <v>511</v>
      </c>
      <c r="U7" s="3" t="s">
        <v>511</v>
      </c>
      <c r="V7" s="3" t="s">
        <v>511</v>
      </c>
      <c r="W7" s="3" t="s">
        <v>511</v>
      </c>
      <c r="X7" s="3" t="s">
        <v>511</v>
      </c>
      <c r="Y7" s="3" t="s">
        <v>511</v>
      </c>
      <c r="Z7" s="3" t="s">
        <v>522</v>
      </c>
      <c r="AA7" s="3" t="s">
        <v>522</v>
      </c>
      <c r="AB7" s="3" t="s">
        <v>522</v>
      </c>
      <c r="AC7" s="3" t="s">
        <v>522</v>
      </c>
      <c r="AD7" s="3" t="s">
        <v>528</v>
      </c>
      <c r="AE7" s="3" t="s">
        <v>528</v>
      </c>
    </row>
    <row r="8" spans="1:31" s="3" customFormat="1" x14ac:dyDescent="0.2">
      <c r="A8" s="16" t="s">
        <v>20</v>
      </c>
      <c r="B8" s="3">
        <v>1</v>
      </c>
      <c r="C8" s="3">
        <v>1</v>
      </c>
      <c r="D8" s="3">
        <v>1</v>
      </c>
      <c r="E8" s="3">
        <v>2</v>
      </c>
      <c r="F8" s="3">
        <v>2</v>
      </c>
      <c r="G8" s="3">
        <v>3</v>
      </c>
      <c r="H8" s="3">
        <v>3</v>
      </c>
      <c r="I8" s="3">
        <v>3</v>
      </c>
      <c r="J8" s="3">
        <v>3</v>
      </c>
      <c r="K8" s="3">
        <v>3</v>
      </c>
      <c r="L8" s="3">
        <v>4</v>
      </c>
      <c r="M8" s="3">
        <v>4</v>
      </c>
      <c r="N8" s="3">
        <v>4</v>
      </c>
      <c r="O8" s="3">
        <v>4</v>
      </c>
      <c r="P8" s="3">
        <v>4</v>
      </c>
      <c r="Q8" s="3">
        <v>4</v>
      </c>
      <c r="R8" s="3">
        <v>4</v>
      </c>
      <c r="S8" s="3">
        <v>5</v>
      </c>
      <c r="T8" s="3">
        <v>5</v>
      </c>
      <c r="U8" s="3">
        <v>5</v>
      </c>
      <c r="V8" s="3">
        <v>5</v>
      </c>
      <c r="W8" s="3">
        <v>5</v>
      </c>
      <c r="X8" s="3">
        <v>5</v>
      </c>
      <c r="Y8" s="3">
        <v>5</v>
      </c>
      <c r="Z8" s="3">
        <v>6</v>
      </c>
      <c r="AA8" s="3">
        <v>6</v>
      </c>
      <c r="AB8" s="3">
        <v>6</v>
      </c>
      <c r="AC8" s="3">
        <v>6</v>
      </c>
      <c r="AD8" s="3">
        <v>7</v>
      </c>
      <c r="AE8" s="3">
        <v>7</v>
      </c>
    </row>
    <row r="9" spans="1:31" s="3" customFormat="1" x14ac:dyDescent="0.2">
      <c r="A9" s="16" t="s">
        <v>21</v>
      </c>
      <c r="B9" s="3">
        <v>1</v>
      </c>
      <c r="C9" s="3">
        <v>2</v>
      </c>
      <c r="D9" s="3">
        <v>3</v>
      </c>
      <c r="E9" s="3">
        <v>1</v>
      </c>
      <c r="F9" s="3">
        <v>2</v>
      </c>
      <c r="G9" s="3">
        <v>1</v>
      </c>
      <c r="H9" s="3">
        <v>2</v>
      </c>
      <c r="I9" s="3">
        <v>3</v>
      </c>
      <c r="J9" s="3">
        <v>4</v>
      </c>
      <c r="K9" s="3">
        <v>5</v>
      </c>
      <c r="L9" s="3">
        <v>1</v>
      </c>
      <c r="M9" s="3">
        <v>2</v>
      </c>
      <c r="N9" s="3">
        <v>3</v>
      </c>
      <c r="O9" s="3">
        <v>4</v>
      </c>
      <c r="P9" s="3">
        <v>5</v>
      </c>
      <c r="Q9" s="3">
        <v>6</v>
      </c>
      <c r="R9" s="3">
        <v>7</v>
      </c>
      <c r="S9" s="3">
        <v>1</v>
      </c>
      <c r="T9" s="3">
        <v>2</v>
      </c>
      <c r="U9" s="3">
        <v>3</v>
      </c>
      <c r="V9" s="3">
        <v>4</v>
      </c>
      <c r="W9" s="3">
        <v>5</v>
      </c>
      <c r="X9" s="3">
        <v>6</v>
      </c>
      <c r="Y9" s="3">
        <v>7</v>
      </c>
      <c r="Z9" s="3">
        <v>1</v>
      </c>
      <c r="AA9" s="3">
        <v>2</v>
      </c>
      <c r="AB9" s="3">
        <v>3</v>
      </c>
      <c r="AC9" s="3">
        <v>4</v>
      </c>
      <c r="AD9" s="3">
        <v>1</v>
      </c>
      <c r="AE9" s="3">
        <v>2</v>
      </c>
    </row>
    <row r="10" spans="1:31" s="3" customFormat="1" x14ac:dyDescent="0.2">
      <c r="A10" s="16" t="s">
        <v>22</v>
      </c>
      <c r="B10" s="3" t="s">
        <v>476</v>
      </c>
      <c r="C10" s="3" t="s">
        <v>479</v>
      </c>
      <c r="D10" s="3" t="s">
        <v>482</v>
      </c>
      <c r="E10" s="3" t="s">
        <v>476</v>
      </c>
      <c r="F10" s="3" t="s">
        <v>538</v>
      </c>
      <c r="G10" s="3" t="s">
        <v>476</v>
      </c>
      <c r="H10" s="3" t="s">
        <v>539</v>
      </c>
      <c r="I10" s="3" t="s">
        <v>495</v>
      </c>
      <c r="J10" s="3" t="s">
        <v>496</v>
      </c>
      <c r="K10" s="3" t="s">
        <v>497</v>
      </c>
      <c r="L10" s="3" t="s">
        <v>476</v>
      </c>
      <c r="M10" s="3" t="s">
        <v>499</v>
      </c>
      <c r="N10" s="3" t="s">
        <v>500</v>
      </c>
      <c r="O10" s="3" t="s">
        <v>503</v>
      </c>
      <c r="P10" s="3" t="s">
        <v>540</v>
      </c>
      <c r="Q10" s="3" t="s">
        <v>509</v>
      </c>
      <c r="R10" s="3" t="s">
        <v>510</v>
      </c>
      <c r="S10" s="3" t="s">
        <v>476</v>
      </c>
      <c r="T10" s="3" t="s">
        <v>512</v>
      </c>
      <c r="U10" s="3" t="s">
        <v>541</v>
      </c>
      <c r="V10" s="3" t="s">
        <v>542</v>
      </c>
      <c r="W10" s="3" t="s">
        <v>519</v>
      </c>
      <c r="X10" s="3" t="s">
        <v>520</v>
      </c>
      <c r="Y10" s="3" t="s">
        <v>521</v>
      </c>
      <c r="Z10" s="3" t="s">
        <v>476</v>
      </c>
      <c r="AA10" s="3" t="s">
        <v>543</v>
      </c>
      <c r="AB10" s="3" t="s">
        <v>524</v>
      </c>
      <c r="AC10" s="3" t="s">
        <v>544</v>
      </c>
      <c r="AD10" s="3" t="s">
        <v>476</v>
      </c>
      <c r="AE10" s="3" t="s">
        <v>529</v>
      </c>
    </row>
    <row r="11" spans="1:31" s="3" customFormat="1" x14ac:dyDescent="0.2">
      <c r="A11" s="16" t="s">
        <v>38</v>
      </c>
      <c r="B11" s="3" t="s">
        <v>478</v>
      </c>
      <c r="C11" s="3" t="s">
        <v>480</v>
      </c>
      <c r="D11" s="3" t="s">
        <v>483</v>
      </c>
      <c r="E11" s="3" t="s">
        <v>478</v>
      </c>
      <c r="F11" s="3" t="s">
        <v>486</v>
      </c>
      <c r="G11" s="3" t="s">
        <v>478</v>
      </c>
      <c r="H11" s="3" t="s">
        <v>489</v>
      </c>
      <c r="I11" s="3" t="s">
        <v>480</v>
      </c>
      <c r="J11" s="3" t="s">
        <v>480</v>
      </c>
      <c r="K11" s="3" t="s">
        <v>478</v>
      </c>
      <c r="L11" s="3" t="s">
        <v>478</v>
      </c>
      <c r="M11" s="3" t="s">
        <v>480</v>
      </c>
      <c r="N11" s="3" t="s">
        <v>501</v>
      </c>
      <c r="O11" s="3" t="s">
        <v>480</v>
      </c>
      <c r="P11" s="3" t="s">
        <v>504</v>
      </c>
      <c r="Q11" s="3" t="s">
        <v>480</v>
      </c>
      <c r="R11" s="3" t="s">
        <v>480</v>
      </c>
      <c r="S11" s="3" t="s">
        <v>478</v>
      </c>
      <c r="T11" s="3" t="s">
        <v>513</v>
      </c>
      <c r="U11" s="3" t="s">
        <v>515</v>
      </c>
      <c r="V11" s="3" t="s">
        <v>517</v>
      </c>
      <c r="W11" s="3" t="s">
        <v>480</v>
      </c>
      <c r="X11" s="3" t="s">
        <v>480</v>
      </c>
      <c r="Y11" s="3" t="s">
        <v>480</v>
      </c>
      <c r="Z11" s="3" t="s">
        <v>478</v>
      </c>
      <c r="AA11" s="3" t="s">
        <v>523</v>
      </c>
      <c r="AB11" s="3" t="s">
        <v>525</v>
      </c>
      <c r="AC11" s="3" t="s">
        <v>526</v>
      </c>
      <c r="AD11" s="3" t="s">
        <v>478</v>
      </c>
      <c r="AE11" s="3" t="s">
        <v>480</v>
      </c>
    </row>
    <row r="12" spans="1:31" s="3" customFormat="1" x14ac:dyDescent="0.2">
      <c r="A12" s="17"/>
      <c r="C12" s="3" t="s">
        <v>481</v>
      </c>
      <c r="D12" s="3" t="s">
        <v>484</v>
      </c>
      <c r="F12" s="3" t="s">
        <v>487</v>
      </c>
      <c r="H12" s="3" t="s">
        <v>490</v>
      </c>
      <c r="I12" s="3" t="s">
        <v>481</v>
      </c>
      <c r="J12" s="3" t="s">
        <v>481</v>
      </c>
      <c r="M12" s="3" t="s">
        <v>481</v>
      </c>
      <c r="N12" s="3" t="s">
        <v>502</v>
      </c>
      <c r="O12" s="3" t="s">
        <v>481</v>
      </c>
      <c r="P12" s="3" t="s">
        <v>505</v>
      </c>
      <c r="Q12" s="3" t="s">
        <v>481</v>
      </c>
      <c r="R12" s="3" t="s">
        <v>481</v>
      </c>
      <c r="T12" s="3" t="s">
        <v>514</v>
      </c>
      <c r="U12" s="3" t="s">
        <v>516</v>
      </c>
      <c r="V12" s="3" t="s">
        <v>518</v>
      </c>
      <c r="W12" s="3" t="s">
        <v>481</v>
      </c>
      <c r="X12" s="3" t="s">
        <v>481</v>
      </c>
      <c r="Y12" s="3" t="s">
        <v>481</v>
      </c>
      <c r="AA12" s="3" t="s">
        <v>491</v>
      </c>
      <c r="AB12" s="3" t="s">
        <v>63</v>
      </c>
      <c r="AC12" s="3" t="s">
        <v>527</v>
      </c>
      <c r="AE12" s="3" t="s">
        <v>481</v>
      </c>
    </row>
    <row r="13" spans="1:31" s="3" customFormat="1" x14ac:dyDescent="0.2">
      <c r="A13" s="17"/>
      <c r="H13" s="3" t="s">
        <v>491</v>
      </c>
      <c r="P13" s="3" t="s">
        <v>506</v>
      </c>
      <c r="AA13" s="3" t="s">
        <v>493</v>
      </c>
    </row>
    <row r="14" spans="1:31" s="3" customFormat="1" x14ac:dyDescent="0.2">
      <c r="A14" s="17"/>
      <c r="H14" s="3" t="s">
        <v>492</v>
      </c>
      <c r="P14" s="3" t="s">
        <v>507</v>
      </c>
    </row>
    <row r="15" spans="1:31" s="3" customFormat="1" x14ac:dyDescent="0.2">
      <c r="A15" s="17"/>
      <c r="H15" s="3" t="s">
        <v>493</v>
      </c>
      <c r="P15" s="3" t="s">
        <v>508</v>
      </c>
    </row>
    <row r="16" spans="1:31" s="3" customFormat="1" x14ac:dyDescent="0.2">
      <c r="A16" s="17"/>
      <c r="H16" s="3" t="s">
        <v>494</v>
      </c>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zOQyFtirwq1U7OWzUKnkzplTVkJYWThXK3GSNMEVHEDLpMjj86K41nqTFX7dCicSxi/hD+9kQDj+elwkGgBFXA==" saltValue="ayxOsTyPigB8hFj2X6D+T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582</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sqKu5FJ2a1bRzdQt7/aeSbWrAXKqQf2XdbTZ6ePGE6zurzqQF46xyEK31np8niyoGuQWQx4rL7nY3LyrTr6yzQ==" saltValue="dVlpxRoWo1t7OMtZx6gmD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6D0q980gYe06F4psrcsfISuBE54171UoeEaewF0+F/9ze/VY/9SqIHSoqlFszOq6gqPFG64An4BwJYm3hEQHsQ==" saltValue="rEpioo/n2Of6cOwcnuMwsw==" spinCount="100000" sheet="1" objects="1" scenarios="1" formatRows="0" insertRows="0" deleteRows="0"/>
  <mergeCells count="3">
    <mergeCell ref="A15:M15"/>
    <mergeCell ref="A1:M1"/>
    <mergeCell ref="A2:M2"/>
  </mergeCells>
  <phoneticPr fontId="1" type="noConversion"/>
  <conditionalFormatting sqref="A5:A14">
    <cfRule type="expression" dxfId="40"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2480-E104-4457-A0E2-F612EB5BC44C}">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566</v>
      </c>
    </row>
    <row r="7" spans="1:2" ht="18" customHeight="1" x14ac:dyDescent="0.2">
      <c r="A7" s="39" t="s">
        <v>101</v>
      </c>
    </row>
    <row r="8" spans="1:2" s="43" customFormat="1" ht="15" customHeight="1" x14ac:dyDescent="0.2">
      <c r="A8" s="41" t="s">
        <v>10</v>
      </c>
      <c r="B8" s="42"/>
    </row>
    <row r="9" spans="1:2" ht="117.95" customHeight="1" x14ac:dyDescent="0.2">
      <c r="A9" s="44" t="s">
        <v>567</v>
      </c>
    </row>
    <row r="10" spans="1:2" ht="15" customHeight="1" x14ac:dyDescent="0.2">
      <c r="A10" s="45" t="s">
        <v>11</v>
      </c>
    </row>
    <row r="11" spans="1:2" ht="210" customHeight="1" x14ac:dyDescent="0.2">
      <c r="A11" s="44" t="s">
        <v>568</v>
      </c>
    </row>
    <row r="12" spans="1:2" ht="15" customHeight="1" x14ac:dyDescent="0.2">
      <c r="A12" s="45" t="s">
        <v>91</v>
      </c>
    </row>
    <row r="13" spans="1:2" ht="57.95" customHeight="1" x14ac:dyDescent="0.2">
      <c r="A13" s="44" t="s">
        <v>569</v>
      </c>
    </row>
    <row r="14" spans="1:2" ht="15" customHeight="1" x14ac:dyDescent="0.2">
      <c r="A14" s="45" t="s">
        <v>34</v>
      </c>
    </row>
    <row r="15" spans="1:2" ht="110.1" customHeight="1" x14ac:dyDescent="0.2">
      <c r="A15" s="44" t="s">
        <v>570</v>
      </c>
    </row>
    <row r="16" spans="1:2" ht="15" customHeight="1" x14ac:dyDescent="0.2">
      <c r="A16" s="46" t="s">
        <v>571</v>
      </c>
    </row>
    <row r="17" spans="1:1" ht="204.95" customHeight="1" x14ac:dyDescent="0.2">
      <c r="A17" s="44" t="s">
        <v>572</v>
      </c>
    </row>
    <row r="18" spans="1:1" s="48" customFormat="1" ht="18" customHeight="1" x14ac:dyDescent="0.2">
      <c r="A18" s="47" t="s">
        <v>573</v>
      </c>
    </row>
    <row r="19" spans="1:1" ht="18" customHeight="1" x14ac:dyDescent="0.2">
      <c r="A19" s="44" t="s">
        <v>574</v>
      </c>
    </row>
    <row r="20" spans="1:1" s="50" customFormat="1" ht="18" customHeight="1" x14ac:dyDescent="0.2">
      <c r="A20" s="49" t="s">
        <v>575</v>
      </c>
    </row>
    <row r="21" spans="1:1" ht="18" customHeight="1" x14ac:dyDescent="0.2">
      <c r="A21" s="51" t="s">
        <v>82</v>
      </c>
    </row>
    <row r="22" spans="1:1" ht="18" customHeight="1" x14ac:dyDescent="0.2">
      <c r="A22" s="52" t="s">
        <v>576</v>
      </c>
    </row>
    <row r="23" spans="1:1" s="50" customFormat="1" ht="18" customHeight="1" x14ac:dyDescent="0.2">
      <c r="A23" s="53" t="s">
        <v>577</v>
      </c>
    </row>
    <row r="24" spans="1:1" ht="18" customHeight="1" x14ac:dyDescent="0.2">
      <c r="A24" s="54" t="s">
        <v>578</v>
      </c>
    </row>
    <row r="25" spans="1:1" s="50" customFormat="1" ht="18" customHeight="1" x14ac:dyDescent="0.2">
      <c r="A25" s="53" t="s">
        <v>579</v>
      </c>
    </row>
    <row r="26" spans="1:1" ht="18" customHeight="1" x14ac:dyDescent="0.2">
      <c r="A26" s="54" t="s">
        <v>580</v>
      </c>
    </row>
    <row r="27" spans="1:1" s="50" customFormat="1" ht="18" customHeight="1" x14ac:dyDescent="0.2">
      <c r="A27" s="49" t="s">
        <v>581</v>
      </c>
    </row>
    <row r="28" spans="1:1" x14ac:dyDescent="0.2"/>
  </sheetData>
  <sheetProtection algorithmName="SHA-512" hashValue="hXkmIJ+XORiPViozRO8PYv2XsDVd3daYkh9nuhfY2vNnzwpuqNKePyo1K31BmNBhJ47ntu8CoHKIzArI6SvBcw==" saltValue="tY/a1pjlt4A7NFWk24G+/A==" spinCount="100000" sheet="1" objects="1" scenarios="1" formatRows="0" insertRows="0" deleteRows="0"/>
  <hyperlinks>
    <hyperlink ref="A20" r:id="rId1" xr:uid="{99EBCC44-710E-4689-9912-580E6A253A41}"/>
    <hyperlink ref="A8" location="'General Information'!A1" display="General Information" xr:uid="{FD01999D-FB5C-4ED8-9FE9-DD3A674909F3}"/>
    <hyperlink ref="A10" location="'Table of Contents'!A1" display="Table of Contents" xr:uid="{D6678DD9-2C9F-4D53-9FF6-C2E0B03976FA}"/>
    <hyperlink ref="A14" location="'OP-REQ2'!A1" display="OP-REQ2" xr:uid="{C2DE92FE-ED8E-409A-8C2D-506E5409C121}"/>
    <hyperlink ref="A12" location="'OP-SUM Table 1'!A1" display="OP-SUM Table 1" xr:uid="{C91D050E-2BFA-4399-B97F-AA4F932C5CEB}"/>
    <hyperlink ref="A16" location="'Page 1'!A1" display="Pages begin with Page 1:" xr:uid="{7A44E6DA-B4E6-4BC0-9EA9-5FF27372B800}"/>
    <hyperlink ref="A18" r:id="rId2" xr:uid="{F977FE8B-C334-472B-B1EA-3FFE72BE6DD6}"/>
    <hyperlink ref="A27" r:id="rId3" xr:uid="{193A66A3-3E08-45E7-B735-AB092251D22A}"/>
    <hyperlink ref="A25" r:id="rId4" xr:uid="{91F4A6E1-7057-4CE8-A438-4D42A153B90D}"/>
    <hyperlink ref="A23" r:id="rId5" xr:uid="{04C309A1-0DAE-49B4-AE36-22F1A7A159F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537</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583</v>
      </c>
    </row>
    <row r="20" spans="1:2" ht="18" customHeight="1" x14ac:dyDescent="0.2">
      <c r="A20" s="2" t="s">
        <v>78</v>
      </c>
      <c r="B20" s="13" t="s">
        <v>564</v>
      </c>
    </row>
    <row r="21" spans="1:2" ht="18" customHeight="1" x14ac:dyDescent="0.2">
      <c r="A21" s="2" t="s">
        <v>89</v>
      </c>
      <c r="B21" s="13" t="s">
        <v>565</v>
      </c>
    </row>
    <row r="22" spans="1:2" ht="18" customHeight="1" x14ac:dyDescent="0.2">
      <c r="A22" s="2" t="s">
        <v>90</v>
      </c>
      <c r="B22" s="13" t="s">
        <v>584</v>
      </c>
    </row>
    <row r="23" spans="1:2" ht="35.1" customHeight="1" x14ac:dyDescent="0.2">
      <c r="A23" s="2"/>
      <c r="B23" s="13" t="s">
        <v>80</v>
      </c>
    </row>
    <row r="24" spans="1:2" ht="15" customHeight="1" x14ac:dyDescent="0.2"/>
  </sheetData>
  <sheetProtection algorithmName="SHA-512" hashValue="nmxjsT+9ZCIXN1cd4mtFcFqwgOYFFynrVsi3VyCnbBKA6ntZ1GUC8Wi907DtaWpFS/zn5gXDaucgXUuzarBrOw==" saltValue="dLF4qfoa4ac2zMqqEzc81Q==" spinCount="100000" sheet="1" objects="1" scenarios="1" formatRows="0" insertRows="0" deleteRows="0"/>
  <mergeCells count="6">
    <mergeCell ref="A1:B1"/>
    <mergeCell ref="A2:B2"/>
    <mergeCell ref="A3:B3"/>
    <mergeCell ref="A6:B6"/>
    <mergeCell ref="A4:B4"/>
    <mergeCell ref="A5:B5"/>
  </mergeCells>
  <conditionalFormatting sqref="B13">
    <cfRule type="expression" dxfId="39" priority="1">
      <formula>LEN($B$13)&gt;70</formula>
    </cfRule>
  </conditionalFormatting>
  <conditionalFormatting sqref="B14">
    <cfRule type="expression" dxfId="38" priority="2">
      <formula>AND($B$14&lt;&gt;"",COUNTIF(rg1_Pmt_Type,$B$14)=0)</formula>
    </cfRule>
  </conditionalFormatting>
  <conditionalFormatting sqref="B15">
    <cfRule type="expression" dxfId="37" priority="3">
      <formula>AND($B$15&lt;&gt;"",COUNTIF(rg1_Proj_Type,$B$15)=0)</formula>
    </cfRule>
  </conditionalFormatting>
  <conditionalFormatting sqref="B16">
    <cfRule type="expression" dxfId="36"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547</v>
      </c>
      <c r="C6" s="8" t="s">
        <v>530</v>
      </c>
      <c r="D6" s="11" t="str">
        <f ca="1">IF(COUNTA(INDIRECT("'" &amp; TOC[[#This Row],[Page]] &amp; "'!$A$4:$C$8"))&gt;3,"Yes","")</f>
        <v/>
      </c>
    </row>
    <row r="7" spans="1:4" ht="30" customHeight="1" x14ac:dyDescent="0.2">
      <c r="A7" s="10" t="s">
        <v>485</v>
      </c>
      <c r="B7" s="10" t="s">
        <v>550</v>
      </c>
      <c r="C7" s="8" t="s">
        <v>531</v>
      </c>
      <c r="D7" s="11" t="str">
        <f ca="1">IF(COUNTA(INDIRECT("'" &amp; TOC[[#This Row],[Page]] &amp; "'!$A$4:$C$8"))&gt;3,"Yes","")</f>
        <v/>
      </c>
    </row>
    <row r="8" spans="1:4" ht="30" customHeight="1" x14ac:dyDescent="0.2">
      <c r="A8" s="10" t="s">
        <v>488</v>
      </c>
      <c r="B8" s="10" t="s">
        <v>553</v>
      </c>
      <c r="C8" s="8" t="s">
        <v>532</v>
      </c>
      <c r="D8" s="11" t="str">
        <f ca="1">IF(COUNTA(INDIRECT("'" &amp; TOC[[#This Row],[Page]] &amp; "'!$A$4:$C$8"))&gt;3,"Yes","")</f>
        <v/>
      </c>
    </row>
    <row r="9" spans="1:4" ht="30" customHeight="1" x14ac:dyDescent="0.2">
      <c r="A9" s="10" t="s">
        <v>498</v>
      </c>
      <c r="B9" s="10" t="s">
        <v>553</v>
      </c>
      <c r="C9" s="8" t="s">
        <v>533</v>
      </c>
      <c r="D9" s="11" t="str">
        <f ca="1">IF(COUNTA(INDIRECT("'" &amp; TOC[[#This Row],[Page]] &amp; "'!$A$4:$C$8"))&gt;3,"Yes","")</f>
        <v/>
      </c>
    </row>
    <row r="10" spans="1:4" ht="30" customHeight="1" x14ac:dyDescent="0.2">
      <c r="A10" s="10" t="s">
        <v>511</v>
      </c>
      <c r="B10" s="10" t="s">
        <v>557</v>
      </c>
      <c r="C10" s="8" t="s">
        <v>534</v>
      </c>
      <c r="D10" s="11" t="str">
        <f ca="1">IF(COUNTA(INDIRECT("'" &amp; TOC[[#This Row],[Page]] &amp; "'!$A$4:$C$8"))&gt;3,"Yes","")</f>
        <v/>
      </c>
    </row>
    <row r="11" spans="1:4" ht="30" customHeight="1" x14ac:dyDescent="0.2">
      <c r="A11" s="10" t="s">
        <v>522</v>
      </c>
      <c r="B11" s="10" t="s">
        <v>560</v>
      </c>
      <c r="C11" s="8" t="s">
        <v>535</v>
      </c>
      <c r="D11" s="11" t="str">
        <f ca="1">IF(COUNTA(INDIRECT("'" &amp; TOC[[#This Row],[Page]] &amp; "'!$A$4:$C$8"))&gt;3,"Yes","")</f>
        <v/>
      </c>
    </row>
    <row r="12" spans="1:4" ht="42.95" customHeight="1" x14ac:dyDescent="0.2">
      <c r="A12" s="10" t="s">
        <v>528</v>
      </c>
      <c r="B12" s="10" t="s">
        <v>563</v>
      </c>
      <c r="C12" s="8" t="s">
        <v>536</v>
      </c>
      <c r="D12" s="11" t="str">
        <f ca="1">IF(COUNTA(INDIRECT("'" &amp; TOC[[#This Row],[Page]] &amp; "'!$A$4:$C$8"))&gt;3,"Yes","")</f>
        <v/>
      </c>
    </row>
    <row r="13" spans="1:4" x14ac:dyDescent="0.2"/>
  </sheetData>
  <sheetProtection algorithmName="SHA-512" hashValue="A8428BAbWhAP1jvhFQjG6FEoelI+rTntMgxoXdlXENM+TywCe6pWBkmk3vlOXhkbj5qcqIrum5hq4l9D8C84VQ==" saltValue="oieJ1divfVM9V/o+XIwgo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98CB30D3-55D6-41C0-A1F3-67AB6E39FBBD}"/>
    <hyperlink ref="C7" location="'Page 2'!A1" display="Page 2" xr:uid="{429C5662-7DF4-4B6B-A247-D4BCF2BD8812}"/>
    <hyperlink ref="C8" location="'Page 3'!A1" display="Page 3" xr:uid="{98B3DC26-4E6D-4C7C-ACC1-276F71DFA3BE}"/>
    <hyperlink ref="C9" location="'Page 4'!A1" display="Page 4" xr:uid="{B994AB0C-5693-4C7B-A0E9-425D45A6070A}"/>
    <hyperlink ref="C10" location="'Page 5'!A1" display="Page 5" xr:uid="{D38EE5FE-E942-4DB1-8ABD-D765996BFEDE}"/>
    <hyperlink ref="C11" location="'Page 6'!A1" display="Page 6" xr:uid="{1D937642-C576-4F5F-9823-A930079FFB5B}"/>
    <hyperlink ref="C12" location="'Page 7'!A1" display="Page 7" xr:uid="{18EC6DA7-5C75-4745-AAFC-7D2489BFF4DD}"/>
  </hyperlinks>
  <pageMargins left="0.5" right="0.5" top="1.5" bottom="0.5" header="0.5" footer="0.5"/>
  <pageSetup orientation="portrait" r:id="rId1"/>
  <headerFooter>
    <oddHeader>&amp;C&amp;"Times New Roman,bold"&amp;11Cooling Tower Attributes_x000D_Form OP-UA13_x000D_Federal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MTjSh9me0V+lBQipWM2fKQknDCQIGY3VXKR5nXOymEAHbcRzYVkeY8GMnH25pzeksHWlaWFZy/i/CL+A9IIjCg==" saltValue="le4aL+qq1UEpFdYzMqY/6g==" spinCount="100000" sheet="1" objects="1" scenarios="1" formatRows="0" insertRows="0" deleteRows="0"/>
  <mergeCells count="3">
    <mergeCell ref="A20:K20"/>
    <mergeCell ref="A1:K1"/>
    <mergeCell ref="A2:K2"/>
  </mergeCells>
  <phoneticPr fontId="1" type="noConversion"/>
  <conditionalFormatting sqref="B5:B19">
    <cfRule type="expression" dxfId="34" priority="2">
      <formula>AND($B5&lt;&gt;"",ISNUMBER($B5)=FALSE)</formula>
    </cfRule>
  </conditionalFormatting>
  <conditionalFormatting sqref="C5:D19">
    <cfRule type="expression" dxfId="33" priority="3">
      <formula>LEN(C5)&gt;14</formula>
    </cfRule>
  </conditionalFormatting>
  <conditionalFormatting sqref="E5:E19">
    <cfRule type="expression" dxfId="32" priority="4">
      <formula>LEN($E5)&gt;50</formula>
    </cfRule>
  </conditionalFormatting>
  <conditionalFormatting sqref="I5:I19">
    <cfRule type="expression" dxfId="31" priority="5">
      <formula>LEN($I5)&gt;25</formula>
    </cfRule>
  </conditionalFormatting>
  <conditionalFormatting sqref="J5:J19">
    <cfRule type="expression" dxfId="30" priority="6">
      <formula>LEN($J5)&gt;8</formula>
    </cfRule>
  </conditionalFormatting>
  <conditionalFormatting sqref="K5:K19">
    <cfRule type="expression" dxfId="29"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Roman,bold"&amp;11Cooling Tower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kTg/DjA+bMkJ7t185fgOYVUhpt01/M7klQsDQ8dABxqZY0p3IDfdc59TQWv//F+Q++BTUdNSwxKYQ/JsXwmiJw==" saltValue="DPMMQ+R3fHZpIWiowQjZeQ==" spinCount="100000" sheet="1" objects="1" scenarios="1" formatRows="0" insertRows="0" deleteRows="0"/>
  <mergeCells count="2">
    <mergeCell ref="A1:F1"/>
    <mergeCell ref="A20:F20"/>
  </mergeCells>
  <phoneticPr fontId="1" type="noConversion"/>
  <conditionalFormatting sqref="B5:B19">
    <cfRule type="expression" dxfId="27" priority="2">
      <formula>AND($B5&lt;&gt;"",ISNUMBER($B5)=FALSE)</formula>
    </cfRule>
  </conditionalFormatting>
  <conditionalFormatting sqref="C5:C19">
    <cfRule type="expression" dxfId="26" priority="4">
      <formula>AND($C5&lt;&gt;"",COUNTIF(OFFSET(UnitListStart,1,0,UnitListCount,1),$C5)=0)</formula>
    </cfRule>
  </conditionalFormatting>
  <conditionalFormatting sqref="D5:D19">
    <cfRule type="expression" dxfId="25" priority="5">
      <formula>LEN($D5)&gt;50</formula>
    </cfRule>
  </conditionalFormatting>
  <conditionalFormatting sqref="E5:E19">
    <cfRule type="expression" dxfId="23" priority="8">
      <formula>LEN($E5)&gt;36</formula>
    </cfRule>
  </conditionalFormatting>
  <conditionalFormatting sqref="F5:F19">
    <cfRule type="expression" dxfId="22"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Roman,bold"&amp;11Cooling Tower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91BE-3924-43C6-831E-BFA55FD0D418}">
  <sheetPr codeName="Sheet1"/>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s>
  <sheetData>
    <row r="1" spans="1:5" ht="14.25" x14ac:dyDescent="0.2">
      <c r="A1" s="57" t="s">
        <v>545</v>
      </c>
      <c r="B1" s="57"/>
      <c r="C1" s="57"/>
      <c r="D1" s="57"/>
    </row>
    <row r="2" spans="1:5" ht="14.25" customHeight="1" x14ac:dyDescent="0.2">
      <c r="A2" s="57" t="s">
        <v>546</v>
      </c>
      <c r="B2" s="57"/>
      <c r="C2" s="57"/>
      <c r="D2" s="57"/>
    </row>
    <row r="4" spans="1:5" ht="51" customHeight="1" x14ac:dyDescent="0.2">
      <c r="A4" s="9" t="s">
        <v>12</v>
      </c>
      <c r="B4" s="9" t="s">
        <v>476</v>
      </c>
      <c r="C4" s="9" t="s">
        <v>479</v>
      </c>
      <c r="D4" s="9" t="s">
        <v>482</v>
      </c>
    </row>
    <row r="5" spans="1:5" s="22" customFormat="1" x14ac:dyDescent="0.2">
      <c r="A5" s="1"/>
      <c r="B5" s="1"/>
      <c r="C5" s="1"/>
      <c r="D5" s="1"/>
      <c r="E5" s="35"/>
    </row>
    <row r="6" spans="1:5" s="22" customFormat="1" x14ac:dyDescent="0.2">
      <c r="A6" s="1"/>
      <c r="B6" s="1"/>
      <c r="C6" s="1"/>
      <c r="D6" s="1"/>
      <c r="E6" s="35"/>
    </row>
    <row r="7" spans="1:5" s="22" customFormat="1" x14ac:dyDescent="0.2">
      <c r="A7" s="1"/>
      <c r="B7" s="1"/>
      <c r="C7" s="1"/>
      <c r="D7" s="1"/>
      <c r="E7" s="35"/>
    </row>
    <row r="8" spans="1:5" s="22" customFormat="1" x14ac:dyDescent="0.2">
      <c r="A8" s="1"/>
      <c r="B8" s="1"/>
      <c r="C8" s="1"/>
      <c r="D8" s="1"/>
      <c r="E8" s="35"/>
    </row>
    <row r="9" spans="1:5" s="22" customFormat="1" x14ac:dyDescent="0.2">
      <c r="A9" s="1"/>
      <c r="B9" s="1"/>
      <c r="C9" s="1"/>
      <c r="D9" s="1"/>
      <c r="E9" s="35"/>
    </row>
    <row r="10" spans="1:5" s="22" customFormat="1" x14ac:dyDescent="0.2">
      <c r="A10" s="1"/>
      <c r="B10" s="1"/>
      <c r="C10" s="1"/>
      <c r="D10" s="1"/>
      <c r="E10" s="35"/>
    </row>
    <row r="11" spans="1:5" s="22" customFormat="1" x14ac:dyDescent="0.2">
      <c r="A11" s="1"/>
      <c r="B11" s="1"/>
      <c r="C11" s="1"/>
      <c r="D11" s="1"/>
      <c r="E11" s="35"/>
    </row>
    <row r="12" spans="1:5" s="22" customFormat="1" x14ac:dyDescent="0.2">
      <c r="A12" s="1"/>
      <c r="B12" s="1"/>
      <c r="C12" s="1"/>
      <c r="D12" s="1"/>
      <c r="E12" s="35"/>
    </row>
    <row r="13" spans="1:5" s="22" customFormat="1" x14ac:dyDescent="0.2">
      <c r="A13" s="1"/>
      <c r="B13" s="1"/>
      <c r="C13" s="1"/>
      <c r="D13" s="1"/>
      <c r="E13" s="35"/>
    </row>
    <row r="14" spans="1:5" s="22" customFormat="1" x14ac:dyDescent="0.2">
      <c r="A14" s="1"/>
      <c r="B14" s="1"/>
      <c r="C14" s="1"/>
      <c r="D14" s="1"/>
      <c r="E14" s="35"/>
    </row>
    <row r="15" spans="1:5" x14ac:dyDescent="0.2">
      <c r="A15" s="56" t="s">
        <v>43</v>
      </c>
      <c r="B15" s="56"/>
      <c r="C15" s="56"/>
      <c r="D15" s="56"/>
    </row>
  </sheetData>
  <sheetProtection algorithmName="SHA-512" hashValue="O7UHZOVzmUAYAf3h2USOsVX87GTSxTsf09ztzBM6NbRXcT4lwV2XkeLmq9kpM8b9jYhzXcsCoRdHpUBUHoknVg==" saltValue="uL48k49YS88oFoyDBsVA6g==" spinCount="100000" sheet="1" objects="1" scenarios="1" formatRows="0" insertRows="0" deleteRows="0"/>
  <mergeCells count="3">
    <mergeCell ref="A15:D15"/>
    <mergeCell ref="A1:D1"/>
    <mergeCell ref="A2:D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7930C36B-1522-473E-870D-76F54F7BC11D}">
      <formula1>OFFSET(UnitListStart,1,0,UnitListCount,1)</formula1>
    </dataValidation>
    <dataValidation type="textLength" operator="lessThanOrEqual" allowBlank="1" showErrorMessage="1" error="The response must be 15 characters or less" prompt="Enter the SOP Index No." sqref="B5:B14" xr:uid="{07AE5BBA-C8C5-4F61-98FC-BE2BC4D137CC}">
      <formula1>15</formula1>
    </dataValidation>
  </dataValidations>
  <hyperlinks>
    <hyperlink ref="A15" location="'Table of Contents'!A1" display="Go to the Table of Contents" xr:uid="{695B25EF-451D-498D-B082-2BE0ACA6DD5A}"/>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8D25F629-6B2E-4139-97FD-D4CAE16D5E37}">
            <xm:f>AND(C5&lt;&gt;"",COUNTIF(OFFSET(Picklist_UAcodes!C$10,1,0,Picklist_UAcodes!C$4,1),C5)=0)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F6A2645-9072-40AC-9747-0A31976AF59E}">
          <x14:formula1>
            <xm:f>OFFSET(Picklist_UAcodes!C$10,1,0,Picklist_UAcodes!C$4,1)</xm:f>
          </x14:formula1>
          <xm:sqref>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4240-C34F-47E9-99C1-FEDA998100B9}">
  <sheetPr codeName="Sheet3"/>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7" t="s">
        <v>548</v>
      </c>
      <c r="B1" s="57"/>
      <c r="C1" s="57"/>
    </row>
    <row r="2" spans="1:4" ht="14.25" customHeight="1" x14ac:dyDescent="0.2">
      <c r="A2" s="57" t="s">
        <v>549</v>
      </c>
      <c r="B2" s="57"/>
      <c r="C2" s="57"/>
    </row>
    <row r="4" spans="1:4" ht="51" customHeight="1" x14ac:dyDescent="0.2">
      <c r="A4" s="9" t="s">
        <v>12</v>
      </c>
      <c r="B4" s="9" t="s">
        <v>476</v>
      </c>
      <c r="C4" s="9" t="s">
        <v>538</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56" t="s">
        <v>43</v>
      </c>
      <c r="B15" s="56"/>
      <c r="C15" s="56"/>
    </row>
  </sheetData>
  <sheetProtection algorithmName="SHA-512" hashValue="pZFzvmS7y3bsYpsyIVmcbp65WnHRw9NRaZ2A3439X8ooFrqhvz1LQZBC3BIcGjMFqHDC0wQ/Tstr+L/9Z9N0sg==" saltValue="jt0CkHrTF7Jjn29xJcuQjg==" spinCount="100000" sheet="1" objects="1" scenarios="1" formatRows="0" insertRows="0" deleteRows="0"/>
  <mergeCells count="3">
    <mergeCell ref="A15:C15"/>
    <mergeCell ref="A1:C1"/>
    <mergeCell ref="A2:C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dataValidations count="2">
    <dataValidation type="list" allowBlank="1" showErrorMessage="1" error="The selection is not valid" prompt="Select from the dropdown list" sqref="A5:A14" xr:uid="{7E3244BB-39EF-4001-B5C9-55D79258839F}">
      <formula1>OFFSET(UnitListStart,1,0,UnitListCount,1)</formula1>
    </dataValidation>
    <dataValidation type="textLength" operator="lessThanOrEqual" allowBlank="1" showErrorMessage="1" error="The response must be 15 characters or less" prompt="Enter the SOP Index No." sqref="B5:B14" xr:uid="{8BC5610E-7FF8-44B2-B492-7A1C5F820314}">
      <formula1>15</formula1>
    </dataValidation>
  </dataValidations>
  <hyperlinks>
    <hyperlink ref="A15" location="'Table of Contents'!A1" display="Go to the Table of Contents" xr:uid="{33B1C148-D809-43EF-958F-08B8F173E055}"/>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C7982305-99BC-469E-B129-A7AAE9E75566}">
            <xm:f>AND(C5&lt;&gt;"",COUNTIF(OFFSET(Picklist_UAcodes!F$10,1,0,Picklist_UAcodes!F$4,1),C5)=0)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26C1937-339F-4029-B7A9-183ADFBFFF5D}">
          <x14:formula1>
            <xm:f>OFFSET(Picklist_UAcodes!F$10,1,0,Picklist_UAcodes!F$4,1)</xm:f>
          </x14:formula1>
          <xm:sqref>C5:C14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8103-40EB-4C9E-B743-25BADEF6B9EE}">
  <sheetPr codeName="Sheet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551</v>
      </c>
      <c r="B1" s="57"/>
      <c r="C1" s="57"/>
      <c r="D1" s="57"/>
      <c r="E1" s="57"/>
      <c r="F1" s="57"/>
    </row>
    <row r="2" spans="1:7" ht="14.25" customHeight="1" x14ac:dyDescent="0.2">
      <c r="A2" s="57" t="s">
        <v>552</v>
      </c>
      <c r="B2" s="57"/>
      <c r="C2" s="57"/>
      <c r="D2" s="57"/>
      <c r="E2" s="57"/>
      <c r="F2" s="57"/>
    </row>
    <row r="4" spans="1:7" ht="51" customHeight="1" x14ac:dyDescent="0.2">
      <c r="A4" s="9" t="s">
        <v>12</v>
      </c>
      <c r="B4" s="9" t="s">
        <v>476</v>
      </c>
      <c r="C4" s="9" t="s">
        <v>539</v>
      </c>
      <c r="D4" s="9" t="s">
        <v>495</v>
      </c>
      <c r="E4" s="9" t="s">
        <v>496</v>
      </c>
      <c r="F4" s="9" t="s">
        <v>497</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TyUyZbjQfJ4Qtz5Riko56g64KqoraaUncfWwm0aC5ObBeeATcRnV6Yfw74fC91jmHsmKfwgQU+SV11myxkeZOA==" saltValue="6QBk4aKWWxEOHyLVsr+x7A==" spinCount="100000" sheet="1" objects="1" scenarios="1" formatRows="0" insertRows="0" deleteRows="0"/>
  <mergeCells count="3">
    <mergeCell ref="A15:F15"/>
    <mergeCell ref="A1:F1"/>
    <mergeCell ref="A2:F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F5:F14">
    <cfRule type="expression" dxfId="12" priority="4">
      <formula>LEN(F5)&gt;10</formula>
    </cfRule>
  </conditionalFormatting>
  <dataValidations count="3">
    <dataValidation type="list" allowBlank="1" showErrorMessage="1" error="The selection is not valid" prompt="Select from the dropdown list" sqref="A5:A14" xr:uid="{0B616048-8CC0-474F-8546-27A4D75E0047}">
      <formula1>OFFSET(UnitListStart,1,0,UnitListCount,1)</formula1>
    </dataValidation>
    <dataValidation type="textLength" operator="lessThanOrEqual" allowBlank="1" showErrorMessage="1" error="The response must be 15 characters or less" prompt="Enter the SOP Index No." sqref="B5:B14" xr:uid="{02C4B96F-10F9-4483-AEE6-925ABDB4D36E}">
      <formula1>15</formula1>
    </dataValidation>
    <dataValidation type="textLength" operator="lessThanOrEqual" allowBlank="1" showErrorMessage="1" error="The response must be 10 characters or less" prompt="Enter the Approved Monitoring ID No." sqref="F5:F14" xr:uid="{CEB54CB2-BCD9-441A-8D8F-491565B032AB}">
      <formula1>10</formula1>
    </dataValidation>
  </dataValidations>
  <hyperlinks>
    <hyperlink ref="A15" location="'Table of Contents'!A1" display="Go to the Table of Contents" xr:uid="{BA3E4068-694F-446B-84CE-EE2619051CE5}"/>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2C1F2987-A493-471A-AB8B-C9F0F2E4E75F}">
            <xm:f>AND(C5&lt;&gt;"",COUNTIF(OFFSET(Picklist_UAcodes!H$10,1,0,Picklist_UAcodes!H$4,1),C5)=0)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E555833-A509-4C21-A383-83401230EE54}">
          <x14:formula1>
            <xm:f>OFFSET(Picklist_UAcodes!H$10,1,0,Picklist_UAcodes!H$4,1)</xm:f>
          </x14:formula1>
          <xm:sqref>C5:E14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3609B-3EAD-44AE-A194-58CCBD52ED49}">
  <sheetPr codeName="Sheet1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554</v>
      </c>
      <c r="B1" s="57"/>
      <c r="C1" s="57"/>
      <c r="D1" s="57"/>
      <c r="E1" s="57"/>
      <c r="F1" s="57"/>
      <c r="G1" s="57"/>
      <c r="H1" s="57"/>
    </row>
    <row r="2" spans="1:9" ht="14.25" customHeight="1" x14ac:dyDescent="0.2">
      <c r="A2" s="57" t="s">
        <v>552</v>
      </c>
      <c r="B2" s="57"/>
      <c r="C2" s="57"/>
      <c r="D2" s="57"/>
      <c r="E2" s="57"/>
      <c r="F2" s="57"/>
      <c r="G2" s="57"/>
      <c r="H2" s="57"/>
    </row>
    <row r="4" spans="1:9" ht="51" customHeight="1" x14ac:dyDescent="0.2">
      <c r="A4" s="9" t="s">
        <v>12</v>
      </c>
      <c r="B4" s="9" t="s">
        <v>476</v>
      </c>
      <c r="C4" s="9" t="s">
        <v>499</v>
      </c>
      <c r="D4" s="9" t="s">
        <v>500</v>
      </c>
      <c r="E4" s="9" t="s">
        <v>503</v>
      </c>
      <c r="F4" s="9" t="s">
        <v>540</v>
      </c>
      <c r="G4" s="9" t="s">
        <v>509</v>
      </c>
      <c r="H4" s="9" t="s">
        <v>510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aUEu3gZs0o17Fkt1Y2HemrW93Z+mQ51jLzVd6bimDakVbZ8MkOREqBvGavXU1VJ16nUMZUh/XSLOLU/VkbLehA==" saltValue="XrR+vuh07WHVVVqKsFJcJw==" spinCount="100000" sheet="1" objects="1" scenarios="1" formatRows="0" insertRows="0" deleteRows="0"/>
  <mergeCells count="3">
    <mergeCell ref="A15:H15"/>
    <mergeCell ref="A1:H1"/>
    <mergeCell ref="A2:H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654578D9-C37F-41E1-AC02-2BD8B30BF74D}">
      <formula1>OFFSET(UnitListStart,1,0,UnitListCount,1)</formula1>
    </dataValidation>
    <dataValidation type="textLength" operator="lessThanOrEqual" allowBlank="1" showErrorMessage="1" error="The response must be 15 characters or less" prompt="Enter the SOP Index No." sqref="B5:B14" xr:uid="{EEF9C437-10B1-4793-90C6-9D6E12D65BD9}">
      <formula1>15</formula1>
    </dataValidation>
  </dataValidations>
  <hyperlinks>
    <hyperlink ref="A15" location="'Table of Contents'!A1" display="Go to the Table of Contents" xr:uid="{C4A80AC6-D01C-450D-AB34-F87F2A2557AD}"/>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6BC2C837-9169-4DC8-881C-DB681B1EBC9D}">
            <xm:f>AND(C5&lt;&gt;"",COUNTIF(OFFSET(Picklist_UAcodes!M$10,1,0,Picklist_UAcodes!M$4,1),C5)=0)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101E211-4297-4559-A999-875FA9FCC676}">
          <x14:formula1>
            <xm:f>OFFSET(Picklist_UAcodes!M$10,1,0,Picklist_UAcodes!M$4,1)</xm:f>
          </x14:formula1>
          <xm:sqref>C5:H14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C5E6-F488-4461-BB57-737D3616CB4D}">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7" t="s">
        <v>555</v>
      </c>
      <c r="B1" s="57"/>
      <c r="C1" s="57"/>
      <c r="D1" s="57"/>
      <c r="E1" s="57"/>
      <c r="F1" s="57"/>
      <c r="G1" s="57"/>
      <c r="H1" s="57"/>
    </row>
    <row r="2" spans="1:9" ht="14.25" customHeight="1" x14ac:dyDescent="0.2">
      <c r="A2" s="57" t="s">
        <v>556</v>
      </c>
      <c r="B2" s="57"/>
      <c r="C2" s="57"/>
      <c r="D2" s="57"/>
      <c r="E2" s="57"/>
      <c r="F2" s="57"/>
      <c r="G2" s="57"/>
      <c r="H2" s="57"/>
    </row>
    <row r="4" spans="1:9" ht="51" customHeight="1" x14ac:dyDescent="0.2">
      <c r="A4" s="9" t="s">
        <v>12</v>
      </c>
      <c r="B4" s="9" t="s">
        <v>476</v>
      </c>
      <c r="C4" s="9" t="s">
        <v>512</v>
      </c>
      <c r="D4" s="9" t="s">
        <v>541</v>
      </c>
      <c r="E4" s="9" t="s">
        <v>542</v>
      </c>
      <c r="F4" s="9" t="s">
        <v>519</v>
      </c>
      <c r="G4" s="9" t="s">
        <v>520</v>
      </c>
      <c r="H4" s="9" t="s">
        <v>521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43</v>
      </c>
      <c r="B15" s="56"/>
      <c r="C15" s="56"/>
      <c r="D15" s="56"/>
      <c r="E15" s="56"/>
      <c r="F15" s="56"/>
      <c r="G15" s="56"/>
      <c r="H15" s="56"/>
    </row>
  </sheetData>
  <sheetProtection algorithmName="SHA-512" hashValue="VG2w8CTdP3AszQXlaLqUpOWadDwOZhg1kUpE9KiMksPFFqtXdcf+WdVfi59SRg0KiuS7SWK1HEu3Mw5WBJI4RQ==" saltValue="lQFZNUokM2ERM7np7ppqpQ=="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F391D600-B6EB-4C23-8BEF-9FA4B59B9B83}">
      <formula1>OFFSET(UnitListStart,1,0,UnitListCount,1)</formula1>
    </dataValidation>
    <dataValidation type="textLength" operator="lessThanOrEqual" allowBlank="1" showErrorMessage="1" error="The response must be 15 characters or less" prompt="Enter the SOP Index No." sqref="B5:B14" xr:uid="{664C4732-5572-465A-AE63-B0501F0B7832}">
      <formula1>15</formula1>
    </dataValidation>
  </dataValidations>
  <hyperlinks>
    <hyperlink ref="A15" location="'Table of Contents'!A1" display="Go to the Table of Contents" xr:uid="{0F04AAD6-958F-4AE4-931D-DB370F7F8B68}"/>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70550188-D984-42F4-9674-B1287A8AD1C8}">
            <xm:f>AND(C5&lt;&gt;"",COUNTIF(OFFSET(Picklist_UAcodes!T$10,1,0,Picklist_UAcodes!T$4,1),C5)=0)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E12BEB9-CDE7-464C-9BF0-045E518F06A4}">
          <x14:formula1>
            <xm:f>OFFSET(Picklist_UAcodes!T$10,1,0,Picklist_UAcodes!T$4,1)</xm:f>
          </x14:formula1>
          <xm:sqref>C5:H14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A0E9-7F3E-4928-8D79-8F85BDA572B9}">
  <sheetPr codeName="Sheet13"/>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7" t="s">
        <v>558</v>
      </c>
      <c r="B1" s="57"/>
      <c r="C1" s="57"/>
      <c r="D1" s="57"/>
      <c r="E1" s="57"/>
    </row>
    <row r="2" spans="1:6" ht="14.25" customHeight="1" x14ac:dyDescent="0.2">
      <c r="A2" s="57" t="s">
        <v>559</v>
      </c>
      <c r="B2" s="57"/>
      <c r="C2" s="57"/>
      <c r="D2" s="57"/>
      <c r="E2" s="57"/>
    </row>
    <row r="4" spans="1:6" ht="51" customHeight="1" x14ac:dyDescent="0.2">
      <c r="A4" s="9" t="s">
        <v>12</v>
      </c>
      <c r="B4" s="9" t="s">
        <v>476</v>
      </c>
      <c r="C4" s="9" t="s">
        <v>543</v>
      </c>
      <c r="D4" s="9" t="s">
        <v>524</v>
      </c>
      <c r="E4" s="9" t="s">
        <v>544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6" t="s">
        <v>43</v>
      </c>
      <c r="B15" s="56"/>
      <c r="C15" s="56"/>
      <c r="D15" s="56"/>
      <c r="E15" s="56"/>
    </row>
  </sheetData>
  <sheetProtection algorithmName="SHA-512" hashValue="usdCZDPhIlM+k4XaCxWQZVPIUrIjN+M3TLca+hK30UMGJHNZLSlykOyVkLU15yUrZRYeNxR2E4zBQNjYUwwUUg==" saltValue="xWbIL0GVRGnkouy/0Z/Q2Q==" spinCount="100000" sheet="1" objects="1" scenarios="1" formatRows="0" insertRows="0" deleteRows="0"/>
  <mergeCells count="3">
    <mergeCell ref="A15:E15"/>
    <mergeCell ref="A1:E1"/>
    <mergeCell ref="A2:E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9EBC5921-C3F3-4F64-862B-33C54DD459A7}">
      <formula1>OFFSET(UnitListStart,1,0,UnitListCount,1)</formula1>
    </dataValidation>
    <dataValidation type="textLength" operator="lessThanOrEqual" allowBlank="1" showErrorMessage="1" error="The response must be 15 characters or less" prompt="Enter the SOP Index No." sqref="B5:B14" xr:uid="{32D63D08-8A50-4CDC-A033-26D669779BE4}">
      <formula1>15</formula1>
    </dataValidation>
  </dataValidations>
  <hyperlinks>
    <hyperlink ref="A15" location="'Table of Contents'!A1" display="Go to the Table of Contents" xr:uid="{66121B42-B696-4827-9EB2-18EDB9C42AD4}"/>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3C19442-95F3-4D56-B09D-53FD8037A4A7}">
            <xm:f>AND(C5&lt;&gt;"",COUNTIF(OFFSET(Picklist_UAcodes!AA$10,1,0,Picklist_UAcodes!AA$4,1),C5)=0)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C455676-09A6-4A3B-B477-957021510633}">
          <x14:formula1>
            <xm:f>OFFSET(Picklist_UAcodes!AA$10,1,0,Picklist_UAcodes!AA$4,1)</xm:f>
          </x14:formula1>
          <xm:sqref>C5:E14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531B-B33F-4630-8E4B-ECF4C9A7224E}">
  <sheetPr codeName="Sheet14"/>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57" t="s">
        <v>561</v>
      </c>
      <c r="B1" s="57"/>
      <c r="C1" s="57"/>
    </row>
    <row r="2" spans="1:4" ht="14.25" customHeight="1" x14ac:dyDescent="0.2">
      <c r="A2" s="57" t="s">
        <v>562</v>
      </c>
      <c r="B2" s="57"/>
      <c r="C2" s="57"/>
    </row>
    <row r="4" spans="1:4" ht="51" customHeight="1" x14ac:dyDescent="0.2">
      <c r="A4" s="9" t="s">
        <v>12</v>
      </c>
      <c r="B4" s="9" t="s">
        <v>476</v>
      </c>
      <c r="C4" s="9" t="s">
        <v>529</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56" t="s">
        <v>43</v>
      </c>
      <c r="B15" s="56"/>
      <c r="C15" s="56"/>
    </row>
  </sheetData>
  <sheetProtection algorithmName="SHA-512" hashValue="YskEc+vMG0eH0qeB8SPpv2S0J34O5DoZADK0Sl8AHYmy5+hPhvpmcCBa6qIotySV3TkM+4d04OjaNpx1VhFzUw==" saltValue="xHnfBFOVax95CuAf45FLQw==" spinCount="100000" sheet="1" objects="1" scenarios="1" formatRows="0" insertRows="0" deleteRows="0"/>
  <mergeCells count="3">
    <mergeCell ref="A15:C15"/>
    <mergeCell ref="A1:C1"/>
    <mergeCell ref="A2:C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E0596AFA-407F-4D4C-A785-181625F40C0A}">
      <formula1>OFFSET(UnitListStart,1,0,UnitListCount,1)</formula1>
    </dataValidation>
    <dataValidation type="textLength" operator="lessThanOrEqual" allowBlank="1" showErrorMessage="1" error="The response must be 15 characters or less" prompt="Enter the SOP Index No." sqref="B5:B14" xr:uid="{4C60C416-6A7E-406B-AF91-2526FFBBA972}">
      <formula1>15</formula1>
    </dataValidation>
  </dataValidations>
  <hyperlinks>
    <hyperlink ref="A15" location="'Table of Contents'!A1" display="Go to the Table of Contents" xr:uid="{DB130AFB-DA2C-483E-B673-02AD3CBD19D8}"/>
  </hyperlinks>
  <pageMargins left="0.5" right="0.5" top="1.35" bottom="0.5" header="0.5" footer="0.5"/>
  <pageSetup orientation="landscape" r:id="rId1"/>
  <headerFooter>
    <oddHeader>&amp;C&amp;"Times New Roman,bold"&amp;11Cooling Tower Attributes_x000D_Form OP-UA13_x000D_Federal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33649187-4D4B-4EC0-9221-3694ADB40B87}">
            <xm:f>AND(C5&lt;&gt;"",COUNTIF(OFFSET(Picklist_UAcodes!AE$10,1,0,Picklist_UAcodes!AE$4,1),C5)=0)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3162A7E-BE04-4DE9-8689-9839D3DA92AC}">
          <x14:formula1>
            <xm:f>OFFSET(Picklist_UAcodes!AE$10,1,0,Picklist_UAcodes!AE$4,1)</xm:f>
          </x14:formula1>
          <xm:sqref>C5:C14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 6'!Print_Titles</vt:lpstr>
      <vt:lpstr>'Page 7'!Print_Titles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10029 - OP-UA13 - Cooling Tower Attributes</dc:title>
  <dc:creator>TCEQ</dc:creator>
  <cp:keywords>UA13 11/21</cp:keywords>
  <cp:lastModifiedBy>Traci Spencer</cp:lastModifiedBy>
  <cp:lastPrinted>2024-05-08T14:58:09Z</cp:lastPrinted>
  <dcterms:created xsi:type="dcterms:W3CDTF">2021-12-07T15:36:18Z</dcterms:created>
  <dcterms:modified xsi:type="dcterms:W3CDTF">2025-06-26T13:22:49Z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UA13</vt:lpwstr>
  </property>
  <property fmtid="{D5CDD505-2E9C-101B-9397-08002B2CF9AE}" pid="3" name="Version Date">
    <vt:lpwstr>7/1/2025</vt:lpwstr>
  </property>
  <property fmtid="{D5CDD505-2E9C-101B-9397-08002B2CF9AE}" pid="4" name="Version Number">
    <vt:lpwstr>1.0</vt:lpwstr>
  </property>
</Properties>
</file>