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2B1DAC7C-D742-4B36-9B1F-59F5975F6B50}" xr6:coauthVersionLast="47" xr6:coauthVersionMax="47" xr10:uidLastSave="{00000000-0000-0000-0000-000000000000}"/>
  <workbookProtection workbookAlgorithmName="SHA-512" workbookHashValue="fwRG3M+Rt76Ys74eqqE75J0mK6zaPOOAo3MEXPijA2yRHT/Zn8TEjBIctA5n4u6d6A4ejdKBR/L5I2Kyf4MSHg==" workbookSaltValue="kQ4Keay5zKQaRX9/+5SFAg=="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<sst xmlns="http://schemas.openxmlformats.org/spreadsheetml/2006/main" count="620" uniqueCount="526">
  <si>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</si>
  <si>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</si>
  <si>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</si>
  <si>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</si>
  <si>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</si>
  <si>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</si>
  <si>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</si>
  <si>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</si>
  <si>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</si>
  <si>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</si>
  <si>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</si>
  <si>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</si>
  <si>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</si>
  <si>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</si>
  <si>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</si>
  <si>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</si>
  <si>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</si>
  <si>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</si>
  <si>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</si>
  <si>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</si>
  <si>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</si>
  <si>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</si>
  <si>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</si>
  <si>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</si>
  <si>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</si>
  <si>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</si>
  <si>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</si>
  <si>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</si>
  <si>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</si>
  <si>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</si>
  <si>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</si>
  <si>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</si>
  <si>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</si>
  <si>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</si>
  <si>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</si>
  <si>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</si>
  <si>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</si>
  <si>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</si>
  <si>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</si>
  <si>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</si>
  <si>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</si>
  <si>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</si>
  <si>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</si>
  <si>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</si>
  <si>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</si>
  <si>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</si>
  <si>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</si>
  <si>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</si>
  <si>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</si>
  <si>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</si>
  <si>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</si>
  <si>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</si>
  <si>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</si>
  <si>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</si>
  <si>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</si>
  <si>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</si>
  <si>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</si>
  <si>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</si>
  <si>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</si>
  <si>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</si>
  <si>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</si>
  <si>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</si>
  <si>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</si>
  <si>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</si>
  <si>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</si>
  <si>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</si>
  <si>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</si>
  <si>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</si>
  <si>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</si>
  <si>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</si>
  <si>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</si>
  <si>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</si>
  <si>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</si>
  <si>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</si>
  <si>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</si>
  <si>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</si>
  <si>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</si>
  <si>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</si>
  <si>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</si>
  <si>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</si>
  <si>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</si>
  <si>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</si>
  <si>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</si>
  <si>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</si>
  <si>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</si>
  <si>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</si>
  <si>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</si>
  <si>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</si>
  <si>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</si>
  <si>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</si>
  <si>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</si>
  <si>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</si>
  <si>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</si>
  <si>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</si>
  <si>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</si>
  <si>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</si>
  <si>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</si>
  <si>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</si>
  <si>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</si>
  <si>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</si>
  <si>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</si>
  <si>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</si>
  <si>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</si>
  <si>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</si>
  <si>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</si>
  <si>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</si>
  <si>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</si>
  <si>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</si>
  <si>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</si>
  <si>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</si>
  <si>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</si>
  <si>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</si>
  <si>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</si>
  <si>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</si>
  <si>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</si>
  <si>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</si>
  <si>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</si>
  <si>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</si>
  <si>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</si>
  <si>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</si>
  <si>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</si>
  <si>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</si>
  <si>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</si>
  <si>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</si>
  <si>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</si>
  <si>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</si>
  <si>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</si>
  <si>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</si>
  <si>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</si>
  <si>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</si>
  <si>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</si>
  <si>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</si>
  <si>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</si>
  <si>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</si>
  <si>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</si>
  <si>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</si>
  <si>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</si>
  <si>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</si>
  <si>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</si>
  <si>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</si>
  <si>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</si>
  <si>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</si>
  <si>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</si>
  <si>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</si>
  <si>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</si>
  <si>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</si>
  <si>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</si>
  <si>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</si>
  <si>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</si>
  <si>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</si>
  <si>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</si>
  <si>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</si>
  <si>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</si>
  <si>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</si>
  <si>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</si>
  <si>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</si>
  <si>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</si>
  <si>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</si>
  <si>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</si>
  <si>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</si>
  <si>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</si>
  <si>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</si>
  <si>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</si>
  <si>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</si>
  <si>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</si>
  <si>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</si>
  <si>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</si>
  <si>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</si>
  <si>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</si>
  <si>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</si>
  <si>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</si>
  <si>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</si>
  <si>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</si>
  <si>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</si>
  <si>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</si>
  <si>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</si>
  <si>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</si>
  <si>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</si>
  <si>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</si>
  <si>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</si>
  <si>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</si>
  <si>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</si>
  <si>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</si>
  <si>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</si>
  <si>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</si>
  <si>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</si>
  <si>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</si>
  <si>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</si>
  <si>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</si>
  <si>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</si>
  <si>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</si>
  <si>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</si>
  <si>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</si>
  <si>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</si>
  <si>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</si>
  <si>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</si>
  <si>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</si>
  <si>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</si>
  <si>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</si>
  <si>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</si>
  <si>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</si>
  <si>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</si>
  <si>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</si>
  <si>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</si>
  <si>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</si>
  <si>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</si>
  <si>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</si>
  <si>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</si>
  <si>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</si>
  <si>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</si>
  <si>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</si>
  <si>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</si>
  <si>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</si>
  <si>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</si>
  <si>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</si>
  <si>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</si>
  <si>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</si>
  <si>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</si>
  <si>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</si>
  <si>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</si>
  <si>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</si>
  <si>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</si>
  <si>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</si>
  <si>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</si>
  <si>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</si>
  <si>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</si>
  <si>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</si>
  <si>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</si>
  <si>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</si>
  <si>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</si>
  <si>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</si>
  <si>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</si>
  <si>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</si>
  <si>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</si>
  <si>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</si>
  <si>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</si>
  <si>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</si>
  <si>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</si>
  <si>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</si>
  <si>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</si>
  <si>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</si>
  <si>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</si>
  <si>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</si>
  <si>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</si>
  <si>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</si>
  <si>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</si>
  <si>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</si>
  <si>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</si>
  <si>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</si>
  <si>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</si>
  <si>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</si>
  <si>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</si>
  <si>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</si>
  <si>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</si>
  <si>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</si>
  <si>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</si>
  <si>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</si>
  <si>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</si>
  <si>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</si>
  <si>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</si>
  <si>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</si>
  <si>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</si>
  <si>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</si>
  <si>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</si>
  <si>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</si>
  <si>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</si>
  <si>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</si>
  <si>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</si>
  <si>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</si>
  <si>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</si>
  <si>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</si>
  <si>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</si>
  <si>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</si>
  <si>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</si>
  <si>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</si>
  <si>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</si>
  <si>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</si>
  <si>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</si>
  <si>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</si>
  <si>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</si>
  <si>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</si>
  <si>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</si>
  <si>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</si>
  <si>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</si>
  <si>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</si>
  <si>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</si>
  <si>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</si>
  <si>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</si>
  <si>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</si>
  <si>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</si>
  <si>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</si>
  <si>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</si>
  <si>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</si>
  <si>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</si>
  <si>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</si>
  <si>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</si>
  <si>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</si>
  <si>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</si>
  <si>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</si>
  <si>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</si>
  <si>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</si>
  <si>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</si>
  <si>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</si>
  <si>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</si>
  <si>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</si>
  <si>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</si>
  <si>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</si>
  <si>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</si>
  <si>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</si>
  <si>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</si>
  <si>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</si>
  <si>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</si>
  <si>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</si>
  <si>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</si>
  <si>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</si>
  <si>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</si>
  <si>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</si>
  <si>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</si>
  <si>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</si>
  <si>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</si>
  <si>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</si>
  <si>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</si>
  <si>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</si>
  <si>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</si>
  <si>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</si>
  <si>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</si>
  <si>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</si>
  <si>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</si>
  <si>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</si>
  <si>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</si>
  <si>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</si>
  <si>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</si>
  <si>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</si>
  <si>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</si>
  <si>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</si>
  <si>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</si>
  <si>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</si>
  <si>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</si>
  <si>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</si>
  <si>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</si>
  <si>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</si>
  <si>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</si>
  <si>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</si>
  <si>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</si>
  <si>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</si>
  <si>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</si>
  <si>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</si>
  <si>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</si>
  <si>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</si>
  <si>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</si>
  <si>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</si>
  <si>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</si>
  <si>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</si>
  <si>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</si>
  <si>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</si>
  <si>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</si>
  <si>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</si>
  <si>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</si>
  <si>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</si>
  <si>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</si>
  <si>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</si>
  <si>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</si>
  <si>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</si>
  <si>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</si>
  <si>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</si>
  <si>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</si>
  <si>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</si>
  <si>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</si>
  <si>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</si>
  <si>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</si>
  <si>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</si>
  <si>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</si>
  <si>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</si>
  <si>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</si>
  <si>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</si>
  <si>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</si>
  <si>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</si>
  <si>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</si>
  <si>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</si>
  <si>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</si>
  <si>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</si>
  <si>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</si>
  <si>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</si>
  <si>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</si>
  <si>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</si>
  <si>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</si>
  <si>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</si>
  <si>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</si>
  <si>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</si>
  <si>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</si>
  <si>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</si>
  <si>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</si>
  <si>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</si>
  <si>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</si>
  <si>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</si>
  <si>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</si>
  <si>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</si>
  <si>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</si>
  <si>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</si>
  <si>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</si>
  <si>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</si>
  <si>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</si>
  <si>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</si>
  <si>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</si>
  <si>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</si>
  <si>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</si>
  <si>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</si>
  <si>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</si>
  <si>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</si>
  <si>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</si>
  <si>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</si>
  <si>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</si>
  <si>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</si>
  <si>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</si>
  <si>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</si>
  <si>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</si>
  <si>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</si>
  <si>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</si>
  <si>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</si>
  <si>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</si>
  <si>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</si>
  <si>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</si>
  <si>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</si>
  <si>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</si>
  <si>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</si>
  <si>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</si>
  <si>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</si>
  <si>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</si>
  <si>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</si>
  <si>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</si>
  <si>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</si>
  <si>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</si>
  <si>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</si>
  <si>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</si>
  <si>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</si>
  <si>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</si>
  <si>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</si>
  <si>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</si>
  <si>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</si>
  <si>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</si>
  <si>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</si>
  <si>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</si>
  <si>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</si>
  <si>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</si>
  <si>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</si>
  <si>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</si>
  <si>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</si>
  <si>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</si>
  <si>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</si>
  <si>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</si>
  <si>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</si>
  <si>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</si>
  <si>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</si>
  <si>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</si>
  <si>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</si>
  <si>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</si>
  <si>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</si>
  <si>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</si>
  <si>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</si>
  <si>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</si>
  <si>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</si>
  <si>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</si>
  <si>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</si>
  <si>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</si>
  <si>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</si>
  <si>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</si>
  <si>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</si>
  <si>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</si>
  <si>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</si>
  <si>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</si>
  <si>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</si>
  <si>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</si>
  <si>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</si>
  <si>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</si>
  <si>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</si>
  <si>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OP-UA21</t>
  </si>
  <si>
    <t>SOP Index No.</t>
  </si>
  <si>
    <t>Grain Elevator Attributes</t>
  </si>
  <si>
    <t>----</t>
  </si>
  <si>
    <t>78+</t>
  </si>
  <si>
    <t>78-</t>
  </si>
  <si>
    <t>Facility Type</t>
  </si>
  <si>
    <t>BSLOAD</t>
  </si>
  <si>
    <t>BSUNLD</t>
  </si>
  <si>
    <t>DRYER</t>
  </si>
  <si>
    <t>HANDLE</t>
  </si>
  <si>
    <t>RAIL</t>
  </si>
  <si>
    <t>TRKLD</t>
  </si>
  <si>
    <t>TRKUN</t>
  </si>
  <si>
    <t>Capture System</t>
  </si>
  <si>
    <t>NO</t>
  </si>
  <si>
    <t>YES</t>
  </si>
  <si>
    <t>Dryer Type</t>
  </si>
  <si>
    <t>COLM+</t>
  </si>
  <si>
    <t>COLM-</t>
  </si>
  <si>
    <t>RACK+</t>
  </si>
  <si>
    <t>RACK-</t>
  </si>
  <si>
    <t>AMOC ID No.</t>
  </si>
  <si>
    <t>Page 1</t>
  </si>
  <si>
    <t>Form OP-UA21</t>
  </si>
  <si>
    <t>Construction/ Modification Date</t>
  </si>
  <si>
    <t>Alternate Method of Control (AMOC)</t>
  </si>
  <si>
    <t>Table 1: Title 40 Code of Federal Regulations Part 60 (40 CFR Part 60)</t>
  </si>
  <si>
    <t>Subpart DD: Standards of Performance for Grain Elevators</t>
  </si>
  <si>
    <t>40 CFR Part 60, Subpart DD: Standards of Performance for Grain Elevators</t>
  </si>
  <si>
    <t>10032</t>
  </si>
  <si>
    <t>56v1.0</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</si>
  <si>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</si>
  <si>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</si>
  <si>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</si>
  <si>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</si>
  <si>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</si>
  <si>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</si>
  <si>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</si>
  <si>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</si>
  <si>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</si>
  <si>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</si>
  <si>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</si>
  <si>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</si>
  <si>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</si>
  <si>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</si>
  <si>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</si>
  <si>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</si>
  <si>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</si>
  <si>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04/1999</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</si>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</sst>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6978466F-53E9-46D5-9394-BDA2C11CD0BE}"/>
    <cellStyle name="Heading 2" xfId="15" builtinId="17" customBuiltin="1"/>
    <cellStyle name="Heading 3" xfId="17" builtinId="18" customBuiltin="1"/>
    <cellStyle name="Hyperlink" xfId="5" builtinId="8" customBuiltin="1"/>
    <cellStyle name="Hyperlink 2" xfId="20" xr:uid="{475C340E-26F1-493E-AF9E-2021E4C83107}"/>
    <cellStyle name="Hyperlink 3" xfId="21" xr:uid="{9AD3D985-80BC-4E3B-8624-5ADA70D6FA85}"/>
    <cellStyle name="Named_Range" xfId="16" xr:uid="{EFC2D746-0F1F-4443-A9B2-B1C0677D23BB}"/>
    <cellStyle name="Normal" xfId="0" builtinId="0" customBuiltin="1"/>
    <cellStyle name="Normal 2" xfId="19" xr:uid="{47C962AE-02AD-4DF2-A91A-06B8F733B5ED}"/>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6"/>
      <tableStyleElement type="headerRow" dxfId="35"/>
      <tableStyleElement type="secondRowStripe" dxfId="34"/>
    </tableStyle>
    <tableStyle name="Table Style 1B" pivot="0" count="2" xr9:uid="{E2481E9C-331A-4AB9-B0F7-8E8089F263D8}">
      <tableStyleElement type="wholeTable" dxfId="33"/>
      <tableStyleElement type="headerRow" dxfId="32"/>
    </tableStyle>
    <tableStyle name="Table Style 2" pivot="0" count="3" xr9:uid="{00000000-0011-0000-FFFF-FFFF01000000}">
      <tableStyleElement type="wholeTable" dxfId="31"/>
      <tableStyleElement type="headerRow" dxfId="30"/>
      <tableStyleElement type="firstColumn" dxfId="2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5" dataCellStyle="Form_General">
      <calculatedColumnFormula>IF(COUNTIFS($L$4:OP_SUM[[#This Row],["Unit1"]],"?*",$L$4:OP_SUM[[#This Row],["Unit1"]],OP_SUM[[#This Row],["Unit1"]])=1,ROW(OP_SUM[[#This Row],["Unit1"]]),"")</calculatedColumnFormula>
    </tableColumn>
    <tableColumn id="15" xr3:uid="{00000000-0010-0000-0400-00000F000000}" name="&quot;Unit3&quot;" dataDxfId="24" dataCellStyle="Form_General">
      <calculatedColumnFormula>IFERROR(_xlfn.RANK.EQ(OP_SUM[[#This Row],["Unit2"]],OP_SUM["Unit2"],1),"")</calculatedColumnFormula>
    </tableColumn>
    <tableColumn id="12" xr3:uid="{00000000-0010-0000-0400-00000C000000}" name="&quot;Unit-Group&quot;" dataDxfId="2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A69600-2019-4279-AFAC-BB51E61945C2}" name="Table 1" displayName="Table_1" ref="A4:H14" totalsRowShown="0" headerRowCellStyle="Form_Header_1" dataCellStyle="Form_Text">
  <tableColumns count="8">
    <tableColumn id="1" xr3:uid="{73B0B718-FFCC-42C2-8531-4ED33214143E}" name="Unit ID No." dataCellStyle="Form_Text"/>
    <tableColumn id="2" xr3:uid="{213B7E13-3AC9-4DD7-BD7A-9DF10EF30E97}" name="SOP Index No." dataCellStyle="Form_Text"/>
    <tableColumn id="3" xr3:uid="{77BD868E-B91E-493A-82C0-25BC1FD05B2A}" name="Construction/ Modification Date" dataCellStyle="Form_Text"/>
    <tableColumn id="4" xr3:uid="{6FCA88D2-4AC9-41BE-BAE9-EEBA679A9B9B}" name="Facility Type" dataCellStyle="Form_Text"/>
    <tableColumn id="5" xr3:uid="{F967514C-3046-423A-8195-985E9EC13459}" name="Capture System" dataCellStyle="Form_Text"/>
    <tableColumn id="6" xr3:uid="{6DA0E9B5-1AB5-4D73-A6BE-3352844DF86D}" name="Dryer Type" dataCellStyle="Form_Text"/>
    <tableColumn id="7" xr3:uid="{A22C8AA6-4B19-4B98-AB24-A7EDA080A063}" name="Alternate Method of Control (AMOC)" dataCellStyle="Form_Text"/>
    <tableColumn id="8" xr3:uid="{DB463BC2-FF52-4FAA-8052-A5F19B40A757}" name="AMOC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H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8" width="20.83203125" customWidth="1"/>
    <col min="9" max="9" width="9.33203125" customWidth="1"/>
  </cols>
  <sheetData>
    <row r="1" spans="1:8" x14ac:dyDescent="0.2">
      <c r="A1" s="15" t="s">
        <v>77</v>
      </c>
    </row>
    <row r="4" spans="1:8" ht="13.5" x14ac:dyDescent="0.2">
      <c r="A4" s="18" t="s">
        <v>23</v>
      </c>
      <c r="B4">
        <f>COUNTA(B$11:B$111)</f>
        <v>1</v>
      </c>
      <c r="C4">
        <f t="shared" ref="C4:H4" si="0">COUNTA(C$11:C$111)</f>
        <v>2</v>
      </c>
      <c r="D4">
        <f t="shared" si="0"/>
        <v>7</v>
      </c>
      <c r="E4">
        <f t="shared" si="0"/>
        <v>2</v>
      </c>
      <c r="F4">
        <f t="shared" si="0"/>
        <v>4</v>
      </c>
      <c r="G4">
        <f t="shared" si="0"/>
        <v>2</v>
      </c>
      <c r="H4">
        <f t="shared" si="0"/>
        <v>1</v>
      </c>
    </row>
    <row r="5" spans="1:8" s="3" customFormat="1" x14ac:dyDescent="0.2">
      <c r="A5" s="16" t="s">
        <v>40</v>
      </c>
      <c r="B5" s="3" t="s">
        <v>475</v>
      </c>
      <c r="C5" s="3" t="s">
        <v>475</v>
      </c>
      <c r="D5" s="3" t="s">
        <v>475</v>
      </c>
      <c r="E5" s="3" t="s">
        <v>475</v>
      </c>
      <c r="F5" s="3" t="s">
        <v>475</v>
      </c>
      <c r="G5" s="3" t="s">
        <v>475</v>
      </c>
      <c r="H5" s="3" t="s">
        <v>475</v>
      </c>
    </row>
    <row r="6" spans="1:8" s="3" customFormat="1" x14ac:dyDescent="0.2">
      <c r="A6" s="16" t="s">
        <v>18</v>
      </c>
      <c r="B6" s="3" t="s">
        <v>227</v>
      </c>
      <c r="C6" s="3" t="s">
        <v>227</v>
      </c>
      <c r="D6" s="3" t="s">
        <v>227</v>
      </c>
      <c r="E6" s="3" t="s">
        <v>227</v>
      </c>
      <c r="F6" s="3" t="s">
        <v>227</v>
      </c>
      <c r="G6" s="3" t="s">
        <v>227</v>
      </c>
      <c r="H6" s="3" t="s">
        <v>227</v>
      </c>
    </row>
    <row r="7" spans="1:8" s="3" customFormat="1" x14ac:dyDescent="0.2">
      <c r="A7" s="16" t="s">
        <v>19</v>
      </c>
      <c r="B7" s="3" t="s">
        <v>85</v>
      </c>
      <c r="C7" s="3" t="s">
        <v>85</v>
      </c>
      <c r="D7" s="3" t="s">
        <v>85</v>
      </c>
      <c r="E7" s="3" t="s">
        <v>85</v>
      </c>
      <c r="F7" s="3" t="s">
        <v>85</v>
      </c>
      <c r="G7" s="3" t="s">
        <v>85</v>
      </c>
      <c r="H7" s="3" t="s">
        <v>85</v>
      </c>
    </row>
    <row r="8" spans="1:8" s="3" customFormat="1" x14ac:dyDescent="0.2">
      <c r="A8" s="16" t="s">
        <v>20</v>
      </c>
      <c r="B8" s="3">
        <v>1</v>
      </c>
      <c r="C8" s="3">
        <v>1</v>
      </c>
      <c r="D8" s="3">
        <v>1</v>
      </c>
      <c r="E8" s="3">
        <v>1</v>
      </c>
      <c r="F8" s="3">
        <v>1</v>
      </c>
      <c r="G8" s="3">
        <v>1</v>
      </c>
      <c r="H8" s="3">
        <v>1</v>
      </c>
    </row>
    <row r="9" spans="1:8" s="3" customFormat="1" x14ac:dyDescent="0.2">
      <c r="A9" s="16" t="s">
        <v>21</v>
      </c>
      <c r="B9" s="3">
        <v>1</v>
      </c>
      <c r="C9" s="3">
        <v>2</v>
      </c>
      <c r="D9" s="3">
        <v>3</v>
      </c>
      <c r="E9" s="3">
        <v>4</v>
      </c>
      <c r="F9" s="3">
        <v>5</v>
      </c>
      <c r="G9" s="3">
        <v>6</v>
      </c>
      <c r="H9" s="3">
        <v>7</v>
      </c>
    </row>
    <row r="10" spans="1:8" s="3" customFormat="1" x14ac:dyDescent="0.2">
      <c r="A10" s="16" t="s">
        <v>22</v>
      </c>
      <c r="B10" s="3" t="s">
        <v>476</v>
      </c>
      <c r="C10" s="3" t="s">
        <v>500</v>
      </c>
      <c r="D10" s="3" t="s">
        <v>481</v>
      </c>
      <c r="E10" s="3" t="s">
        <v>489</v>
      </c>
      <c r="F10" s="3" t="s">
        <v>492</v>
      </c>
      <c r="G10" s="3" t="s">
        <v>501</v>
      </c>
      <c r="H10" s="3" t="s">
        <v>497</v>
      </c>
    </row>
    <row r="11" spans="1:8" s="3" customFormat="1" x14ac:dyDescent="0.2">
      <c r="A11" s="16" t="s">
        <v>38</v>
      </c>
      <c r="B11" s="3" t="s">
        <v>478</v>
      </c>
      <c r="C11" s="3" t="s">
        <v>479</v>
      </c>
      <c r="D11" s="3" t="s">
        <v>482</v>
      </c>
      <c r="E11" s="3" t="s">
        <v>490</v>
      </c>
      <c r="F11" s="3" t="s">
        <v>493</v>
      </c>
      <c r="G11" s="3" t="s">
        <v>490</v>
      </c>
      <c r="H11" s="3" t="s">
        <v>478</v>
      </c>
    </row>
    <row r="12" spans="1:8" s="3" customFormat="1" x14ac:dyDescent="0.2">
      <c r="A12" s="17"/>
      <c r="C12" s="3" t="s">
        <v>480</v>
      </c>
      <c r="D12" s="3" t="s">
        <v>483</v>
      </c>
      <c r="E12" s="3" t="s">
        <v>491</v>
      </c>
      <c r="F12" s="3" t="s">
        <v>494</v>
      </c>
      <c r="G12" s="3" t="s">
        <v>491</v>
      </c>
    </row>
    <row r="13" spans="1:8" s="3" customFormat="1" x14ac:dyDescent="0.2">
      <c r="A13" s="17"/>
      <c r="D13" s="3" t="s">
        <v>484</v>
      </c>
      <c r="F13" s="3" t="s">
        <v>495</v>
      </c>
    </row>
    <row r="14" spans="1:8" s="3" customFormat="1" x14ac:dyDescent="0.2">
      <c r="A14" s="17"/>
      <c r="D14" s="3" t="s">
        <v>485</v>
      </c>
      <c r="F14" s="3" t="s">
        <v>496</v>
      </c>
    </row>
    <row r="15" spans="1:8" s="3" customFormat="1" x14ac:dyDescent="0.2">
      <c r="A15" s="17"/>
      <c r="D15" s="3" t="s">
        <v>486</v>
      </c>
    </row>
    <row r="16" spans="1:8" s="3" customFormat="1" x14ac:dyDescent="0.2">
      <c r="A16" s="17"/>
      <c r="D16" s="3" t="s">
        <v>487</v>
      </c>
    </row>
    <row r="17" spans="1:4" s="3" customFormat="1" x14ac:dyDescent="0.2">
      <c r="A17" s="17"/>
      <c r="D17" s="3" t="s">
        <v>488</v>
      </c>
    </row>
    <row r="18" spans="1:4" s="3" customFormat="1" x14ac:dyDescent="0.2">
      <c r="A18" s="17"/>
    </row>
    <row r="19" spans="1:4" s="3" customFormat="1" x14ac:dyDescent="0.2">
      <c r="A19" s="17"/>
    </row>
    <row r="20" spans="1:4" s="3" customFormat="1" x14ac:dyDescent="0.2">
      <c r="A20" s="17"/>
    </row>
    <row r="21" spans="1:4" s="3" customFormat="1" x14ac:dyDescent="0.2">
      <c r="A21" s="17"/>
    </row>
    <row r="22" spans="1:4" s="3" customFormat="1" x14ac:dyDescent="0.2">
      <c r="A22" s="17"/>
    </row>
    <row r="23" spans="1:4" s="3" customFormat="1" x14ac:dyDescent="0.2">
      <c r="A23" s="17"/>
    </row>
    <row r="24" spans="1:4" s="3" customFormat="1" x14ac:dyDescent="0.2">
      <c r="A24" s="17"/>
    </row>
    <row r="25" spans="1:4" s="3" customFormat="1" x14ac:dyDescent="0.2">
      <c r="A25" s="17"/>
    </row>
    <row r="26" spans="1:4" s="3" customFormat="1" x14ac:dyDescent="0.2">
      <c r="A26" s="17"/>
    </row>
    <row r="27" spans="1:4" s="3" customFormat="1" x14ac:dyDescent="0.2">
      <c r="A27" s="17"/>
    </row>
    <row r="28" spans="1:4" s="3" customFormat="1" x14ac:dyDescent="0.2">
      <c r="A28" s="17"/>
    </row>
    <row r="29" spans="1:4" s="3" customFormat="1" x14ac:dyDescent="0.2">
      <c r="A29" s="17"/>
    </row>
    <row r="30" spans="1:4" s="3" customFormat="1" x14ac:dyDescent="0.2">
      <c r="A30" s="17"/>
    </row>
    <row r="31" spans="1:4" s="3" customFormat="1" x14ac:dyDescent="0.2">
      <c r="A31" s="17"/>
    </row>
    <row r="32" spans="1:4"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wgJ0X/tkuT4LszWtEFazkye/dPXqDMSPULg+2/l5dg4ale84cbX2YbwHXgKDsrbxDx8UzrAHxqjTArQsdyTGTA==" saltValue="ZVCn6hYfxqEg48tVrtAvt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507</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xBebZMnIRAxigi/se4xsQLCb6w3uQ48fTJEmJSBYjX8g7FW7lvNPbTdQYiPEPKptHHlCcIZRfIuynRDDOPboBQ==" saltValue="nldO1tAVmzRTWIzg3YGiE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Hgw1CCO7FosYFM8k8ySr2sTMZRayhG0CS8Bub3ar3VJ2Ggw41KKZCYS4vBeH4MABPwq6IudTKXphcwYqM+hTDg==" saltValue="xGyAYkotRM0bybYYN37ZEA==" spinCount="100000" sheet="1" objects="1" scenarios="1" formatRows="0" insertRows="0" deleteRows="0"/>
  <mergeCells count="3">
    <mergeCell ref="A15:M15"/>
    <mergeCell ref="A1:M1"/>
    <mergeCell ref="A2:M2"/>
  </mergeCells>
  <phoneticPr fontId="1" type="noConversion"/>
  <conditionalFormatting sqref="A5:A14">
    <cfRule type="expression" dxfId="22"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Roman,bold"&amp;11Grain Elevator Attributes_x000D_Form OP-UA21_x000D_Federal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9BA4-4932-485D-AD96-74E0F890CC83}">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508</v>
      </c>
    </row>
    <row r="7" spans="1:2" ht="18" customHeight="1" x14ac:dyDescent="0.2">
      <c r="A7" s="39" t="s">
        <v>101</v>
      </c>
    </row>
    <row r="8" spans="1:2" s="43" customFormat="1" ht="15" customHeight="1" x14ac:dyDescent="0.2">
      <c r="A8" s="41" t="s">
        <v>10</v>
      </c>
      <c r="B8" s="42"/>
    </row>
    <row r="9" spans="1:2" ht="117.95" customHeight="1" x14ac:dyDescent="0.2">
      <c r="A9" s="44" t="s">
        <v>509</v>
      </c>
    </row>
    <row r="10" spans="1:2" ht="15" customHeight="1" x14ac:dyDescent="0.2">
      <c r="A10" s="45" t="s">
        <v>11</v>
      </c>
    </row>
    <row r="11" spans="1:2" ht="210" customHeight="1" x14ac:dyDescent="0.2">
      <c r="A11" s="44" t="s">
        <v>510</v>
      </c>
    </row>
    <row r="12" spans="1:2" ht="15" customHeight="1" x14ac:dyDescent="0.2">
      <c r="A12" s="45" t="s">
        <v>91</v>
      </c>
    </row>
    <row r="13" spans="1:2" ht="57.95" customHeight="1" x14ac:dyDescent="0.2">
      <c r="A13" s="44" t="s">
        <v>511</v>
      </c>
    </row>
    <row r="14" spans="1:2" ht="15" customHeight="1" x14ac:dyDescent="0.2">
      <c r="A14" s="45" t="s">
        <v>34</v>
      </c>
    </row>
    <row r="15" spans="1:2" ht="110.1" customHeight="1" x14ac:dyDescent="0.2">
      <c r="A15" s="44" t="s">
        <v>512</v>
      </c>
    </row>
    <row r="16" spans="1:2" ht="15" customHeight="1" x14ac:dyDescent="0.2">
      <c r="A16" s="46" t="s">
        <v>513</v>
      </c>
    </row>
    <row r="17" spans="1:1" ht="204.95" customHeight="1" x14ac:dyDescent="0.2">
      <c r="A17" s="44" t="s">
        <v>514</v>
      </c>
    </row>
    <row r="18" spans="1:1" s="48" customFormat="1" ht="18" customHeight="1" x14ac:dyDescent="0.2">
      <c r="A18" s="47" t="s">
        <v>515</v>
      </c>
    </row>
    <row r="19" spans="1:1" ht="18" customHeight="1" x14ac:dyDescent="0.2">
      <c r="A19" s="44" t="s">
        <v>516</v>
      </c>
    </row>
    <row r="20" spans="1:1" s="50" customFormat="1" ht="18" customHeight="1" x14ac:dyDescent="0.2">
      <c r="A20" s="49" t="s">
        <v>517</v>
      </c>
    </row>
    <row r="21" spans="1:1" ht="18" customHeight="1" x14ac:dyDescent="0.2">
      <c r="A21" s="51" t="s">
        <v>82</v>
      </c>
    </row>
    <row r="22" spans="1:1" ht="18" customHeight="1" x14ac:dyDescent="0.2">
      <c r="A22" s="52" t="s">
        <v>518</v>
      </c>
    </row>
    <row r="23" spans="1:1" s="50" customFormat="1" ht="18" customHeight="1" x14ac:dyDescent="0.2">
      <c r="A23" s="53" t="s">
        <v>519</v>
      </c>
    </row>
    <row r="24" spans="1:1" ht="18" customHeight="1" x14ac:dyDescent="0.2">
      <c r="A24" s="54" t="s">
        <v>520</v>
      </c>
    </row>
    <row r="25" spans="1:1" s="50" customFormat="1" ht="18" customHeight="1" x14ac:dyDescent="0.2">
      <c r="A25" s="53" t="s">
        <v>521</v>
      </c>
    </row>
    <row r="26" spans="1:1" ht="18" customHeight="1" x14ac:dyDescent="0.2">
      <c r="A26" s="54" t="s">
        <v>522</v>
      </c>
    </row>
    <row r="27" spans="1:1" s="50" customFormat="1" ht="18" customHeight="1" x14ac:dyDescent="0.2">
      <c r="A27" s="49" t="s">
        <v>523</v>
      </c>
    </row>
    <row r="28" spans="1:1" x14ac:dyDescent="0.2"/>
  </sheetData>
  <sheetProtection algorithmName="SHA-512" hashValue="vf3gvVootr7z228wJzVYgHcK5jzJBo8Q7VnWnrsdpy6e0Od6Tbxt5BLLv0PZ/Zg/8flYz0aGxuNxDmY+WdLnoA==" saltValue="rlc8r8LWJcrZV1QfAlYVbg==" spinCount="100000" sheet="1" objects="1" scenarios="1" formatRows="0" insertRows="0" deleteRows="0"/>
  <hyperlinks>
    <hyperlink ref="A20" r:id="rId1" xr:uid="{D4C94A7B-2D4A-40C9-83D8-A70D62EB654C}"/>
    <hyperlink ref="A8" location="'General Information'!A1" display="General Information" xr:uid="{66B55518-A3C4-499E-8E52-BDE1718BE412}"/>
    <hyperlink ref="A10" location="'Table of Contents'!A1" display="Table of Contents" xr:uid="{6A2BBC06-DC2F-448B-B468-054A21D5D35A}"/>
    <hyperlink ref="A14" location="'OP-REQ2'!A1" display="OP-REQ2" xr:uid="{45FB496E-2BCA-413E-B89D-6A30D1EDEB56}"/>
    <hyperlink ref="A12" location="'OP-SUM Table 1'!A1" display="OP-SUM Table 1" xr:uid="{15B2EF6D-55CC-406A-845D-E333DE5A59AF}"/>
    <hyperlink ref="A16" location="'Page 1'!A1" display="Pages begin with Page 1:" xr:uid="{957596EF-F7DF-42AA-A0A5-AA3ADC168DE0}"/>
    <hyperlink ref="A18" r:id="rId2" xr:uid="{4E6CB359-5435-45ED-A414-B012DF84E7AC}"/>
    <hyperlink ref="A27" r:id="rId3" xr:uid="{51967B70-318B-4674-A301-91F27CAAD398}"/>
    <hyperlink ref="A25" r:id="rId4" xr:uid="{E2BFAB37-6BEC-4396-A1F4-A2A91CCC8BE6}"/>
    <hyperlink ref="A23" r:id="rId5" xr:uid="{3E433FBD-320C-44A5-BEEA-EAC57A09AF50}"/>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499</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524</v>
      </c>
    </row>
    <row r="20" spans="1:2" ht="18" customHeight="1" x14ac:dyDescent="0.2">
      <c r="A20" s="2" t="s">
        <v>78</v>
      </c>
      <c r="B20" s="13" t="s">
        <v>505</v>
      </c>
    </row>
    <row r="21" spans="1:2" ht="18" customHeight="1" x14ac:dyDescent="0.2">
      <c r="A21" s="2" t="s">
        <v>89</v>
      </c>
      <c r="B21" s="13" t="s">
        <v>506</v>
      </c>
    </row>
    <row r="22" spans="1:2" ht="18" customHeight="1" x14ac:dyDescent="0.2">
      <c r="A22" s="2" t="s">
        <v>90</v>
      </c>
      <c r="B22" s="13" t="s">
        <v>525</v>
      </c>
    </row>
    <row r="23" spans="1:2" ht="35.1" customHeight="1" x14ac:dyDescent="0.2">
      <c r="A23" s="2"/>
      <c r="B23" s="13" t="s">
        <v>80</v>
      </c>
    </row>
    <row r="24" spans="1:2" ht="15" customHeight="1" x14ac:dyDescent="0.2"/>
  </sheetData>
  <sheetProtection algorithmName="SHA-512" hashValue="/cKtZ2WaxSsiL6iCwCeGRxvIRApNVHjjOczv7j6PZwdHmwoWogW585cQtjry3UNmAfgKQ7kn5Gvh4xhQbAuLUw==" saltValue="1GftWexpRPD/Ogvb8dXyEA==" spinCount="100000" sheet="1" objects="1" scenarios="1" formatRows="0" insertRows="0" deleteRows="0"/>
  <mergeCells count="6">
    <mergeCell ref="A1:B1"/>
    <mergeCell ref="A2:B2"/>
    <mergeCell ref="A3:B3"/>
    <mergeCell ref="A6:B6"/>
    <mergeCell ref="A4:B4"/>
    <mergeCell ref="A5:B5"/>
  </mergeCells>
  <conditionalFormatting sqref="B13">
    <cfRule type="expression" dxfId="21" priority="1">
      <formula>LEN($B$13)&gt;70</formula>
    </cfRule>
  </conditionalFormatting>
  <conditionalFormatting sqref="B14">
    <cfRule type="expression" dxfId="20" priority="2">
      <formula>AND($B$14&lt;&gt;"",COUNTIF(rg1_Pmt_Type,$B$14)=0)</formula>
    </cfRule>
  </conditionalFormatting>
  <conditionalFormatting sqref="B15">
    <cfRule type="expression" dxfId="19" priority="3">
      <formula>AND($B$15&lt;&gt;"",COUNTIF(rg1_Proj_Type,$B$15)=0)</formula>
    </cfRule>
  </conditionalFormatting>
  <conditionalFormatting sqref="B16">
    <cfRule type="expression" dxfId="18"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504</v>
      </c>
      <c r="C6" s="8" t="s">
        <v>498</v>
      </c>
      <c r="D6" s="11" t="str">
        <f ca="1">IF(COUNTA(INDIRECT("'" &amp; TOC[[#This Row],[Page]] &amp; "'!$A$4:$C$8"))&gt;3,"Yes","")</f>
        <v/>
      </c>
    </row>
    <row r="7" spans="1:4" x14ac:dyDescent="0.2"/>
  </sheetData>
  <sheetProtection algorithmName="SHA-512" hashValue="J4cAZUtVSgTuJ0guGsv6+zKI2PR9EsW2ubfxDnRmseq7Yu16HlSId1FBM26FtbxLCFsPz41R0sZnAnFpB7JnwQ==" saltValue="zZV6cCyfHLDU+TOPk0dXH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B9E90333-9E00-4ECB-8878-DDC95DA11C8B}"/>
  </hyperlinks>
  <pageMargins left="0.5" right="0.5" top="1.5" bottom="0.5" header="0.5" footer="0.5"/>
  <pageSetup orientation="portrait" r:id="rId1"/>
  <headerFooter>
    <oddHeader>&amp;C&amp;"Times New Roman,bold"&amp;11Grain Elevator Attributes_x000D_Form OP-UA21_x000D_Federal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F/0/A6CiKw99JxNEdxglKxHfTALCjPBNKr4h7F9/ckCEoNawkYQrqkcPM/fT3PbkLs3KR+nNGlDX0vzHjD/Epg==" saltValue="Mzr0mQuLfGK74mI+qL5VSg==" spinCount="100000" sheet="1" objects="1" scenarios="1" formatRows="0" insertRows="0" deleteRows="0"/>
  <mergeCells count="3">
    <mergeCell ref="A20:K20"/>
    <mergeCell ref="A1:K1"/>
    <mergeCell ref="A2:K2"/>
  </mergeCells>
  <phoneticPr fontId="1" type="noConversion"/>
  <conditionalFormatting sqref="B5:B19">
    <cfRule type="expression" dxfId="16" priority="2">
      <formula>AND($B5&lt;&gt;"",ISNUMBER($B5)=FALSE)</formula>
    </cfRule>
  </conditionalFormatting>
  <conditionalFormatting sqref="C5:D19">
    <cfRule type="expression" dxfId="15" priority="3">
      <formula>LEN(C5)&gt;14</formula>
    </cfRule>
  </conditionalFormatting>
  <conditionalFormatting sqref="E5:E19">
    <cfRule type="expression" dxfId="14" priority="4">
      <formula>LEN($E5)&gt;50</formula>
    </cfRule>
  </conditionalFormatting>
  <conditionalFormatting sqref="I5:I19">
    <cfRule type="expression" dxfId="13" priority="5">
      <formula>LEN($I5)&gt;25</formula>
    </cfRule>
  </conditionalFormatting>
  <conditionalFormatting sqref="J5:J19">
    <cfRule type="expression" dxfId="12" priority="6">
      <formula>LEN($J5)&gt;8</formula>
    </cfRule>
  </conditionalFormatting>
  <conditionalFormatting sqref="K5:K19">
    <cfRule type="expression" dxfId="11"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Roman,bold"&amp;11Grain Elevator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hFdkkLVV7V0pKrmJd93hACQTICR5e5yHvSlr2RWObuiOh6eSAy8IHjT2E8Ka8u+HnBX4yM7MYrLzr5QeVNSXkQ==" saltValue="5QAqO3ITnh1Vs7oLM8TBjw==" spinCount="100000" sheet="1" objects="1" scenarios="1" formatRows="0" insertRows="0" deleteRows="0"/>
  <mergeCells count="2">
    <mergeCell ref="A1:F1"/>
    <mergeCell ref="A20:F20"/>
  </mergeCells>
  <phoneticPr fontId="1" type="noConversion"/>
  <conditionalFormatting sqref="B5:B19">
    <cfRule type="expression" dxfId="9" priority="2">
      <formula>AND($B5&lt;&gt;"",ISNUMBER($B5)=FALSE)</formula>
    </cfRule>
  </conditionalFormatting>
  <conditionalFormatting sqref="C5:C19">
    <cfRule type="expression" dxfId="8" priority="4">
      <formula>AND($C5&lt;&gt;"",COUNTIF(OFFSET(UnitListStart,1,0,UnitListCount,1),$C5)=0)</formula>
    </cfRule>
  </conditionalFormatting>
  <conditionalFormatting sqref="D5:D19">
    <cfRule type="expression" dxfId="7" priority="5">
      <formula>LEN($D5)&gt;50</formula>
    </cfRule>
  </conditionalFormatting>
  <conditionalFormatting sqref="E5:E19">
    <cfRule type="expression" dxfId="5" priority="8">
      <formula>LEN($E5)&gt;36</formula>
    </cfRule>
  </conditionalFormatting>
  <conditionalFormatting sqref="F5:F19">
    <cfRule type="expression" dxfId="4"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Roman,bold"&amp;11Grain Elevator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5913-9B6F-49F4-80E1-21A34968862E}">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502</v>
      </c>
      <c r="B1" s="57"/>
      <c r="C1" s="57"/>
      <c r="D1" s="57"/>
      <c r="E1" s="57"/>
      <c r="F1" s="57"/>
      <c r="G1" s="57"/>
      <c r="H1" s="57"/>
    </row>
    <row r="2" spans="1:9" ht="14.25" customHeight="1" x14ac:dyDescent="0.2">
      <c r="A2" s="57" t="s">
        <v>503</v>
      </c>
      <c r="B2" s="57"/>
      <c r="C2" s="57"/>
      <c r="D2" s="57"/>
      <c r="E2" s="57"/>
      <c r="F2" s="57"/>
      <c r="G2" s="57"/>
      <c r="H2" s="57"/>
    </row>
    <row r="4" spans="1:9" ht="51" customHeight="1" x14ac:dyDescent="0.2">
      <c r="A4" s="9" t="s">
        <v>12</v>
      </c>
      <c r="B4" s="9" t="s">
        <v>476</v>
      </c>
      <c r="C4" s="9" t="s">
        <v>500</v>
      </c>
      <c r="D4" s="9" t="s">
        <v>481</v>
      </c>
      <c r="E4" s="9" t="s">
        <v>489</v>
      </c>
      <c r="F4" s="9" t="s">
        <v>492</v>
      </c>
      <c r="G4" s="9" t="s">
        <v>501</v>
      </c>
      <c r="H4" s="9" t="s">
        <v>497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43</v>
      </c>
      <c r="B15" s="56"/>
      <c r="C15" s="56"/>
      <c r="D15" s="56"/>
      <c r="E15" s="56"/>
      <c r="F15" s="56"/>
      <c r="G15" s="56"/>
      <c r="H15" s="56"/>
    </row>
  </sheetData>
  <sheetProtection algorithmName="SHA-512" hashValue="x417WjK1XuumUBpMT7/TsMfaAApCSLeWQqfNXn3HqijZREVtBOnbJwdCgKtYEINVyncFz1j2XDrIXkXbA30cpw==" saltValue="eecE/3yN8l2ppIVqsu7ssw==" spinCount="100000" sheet="1" objects="1" scenarios="1" formatRows="0" insertRows="0" deleteRows="0"/>
  <mergeCells count="3">
    <mergeCell ref="A15:H15"/>
    <mergeCell ref="A1:H1"/>
    <mergeCell ref="A2:H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H5:H14">
    <cfRule type="expression" dxfId="0" priority="4">
      <formula>LEN(H5)&gt;10</formula>
    </cfRule>
  </conditionalFormatting>
  <dataValidations count="3">
    <dataValidation type="list" allowBlank="1" showErrorMessage="1" error="The selection is not valid" prompt="Select from the dropdown list" sqref="A5:A14" xr:uid="{5E74E70F-51D4-46C8-A518-81D582B3AD13}">
      <formula1>OFFSET(UnitListStart,1,0,UnitListCount,1)</formula1>
    </dataValidation>
    <dataValidation type="textLength" operator="lessThanOrEqual" allowBlank="1" showErrorMessage="1" error="The response must be 15 characters or less" prompt="Enter the SOP Index No." sqref="B5:B14" xr:uid="{3A13D972-4E60-4CA3-A5AF-ACB74B826BA8}">
      <formula1>15</formula1>
    </dataValidation>
    <dataValidation type="textLength" operator="lessThanOrEqual" allowBlank="1" showErrorMessage="1" error="The response must be 10 characters or less" prompt="Enter the AMOC ID No." sqref="H5:H14" xr:uid="{8FEA4D6B-6741-4E5D-A59F-8B203757DDCA}">
      <formula1>10</formula1>
    </dataValidation>
  </dataValidations>
  <hyperlinks>
    <hyperlink ref="A15" location="'Table of Contents'!A1" display="Go to the Table of Contents" xr:uid="{05A6FDF5-9DDA-4E82-B330-C3ABC50D1564}"/>
  </hyperlinks>
  <pageMargins left="0.5" right="0.5" top="1.35" bottom="0.5" header="0.5" footer="0.5"/>
  <pageSetup orientation="landscape" r:id="rId1"/>
  <headerFooter>
    <oddHeader>&amp;C&amp;"Times New Roman,bold"&amp;11Grain Elevator Attributes_x000D_Form OP-UA21_x000D_Federal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9086680B-F561-4D2B-B956-34B3EB71B32A}">
            <xm:f>AND(C5&lt;&gt;"",COUNTIF(OFFSET(Picklist_UAcodes!C$10,1,0,Picklist_UAcodes!C$4,1),C5)=0)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84FF491-74DE-4204-8D52-EDD522A509FE}">
          <x14:formula1>
            <xm:f>OFFSET(Picklist_UAcodes!C$10,1,0,Picklist_UAcodes!C$4,1)</xm:f>
          </x14:formula1>
          <xm:sqref>C5:G14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10032 - OP-UA21 - Grain Elevator Attributes</dc:title>
  <dc:creator>TCEQ</dc:creator>
  <cp:keywords>UA21 04/99</cp:keywords>
  <cp:lastModifiedBy>Traci Spencer</cp:lastModifiedBy>
  <cp:lastPrinted>2024-05-08T14:58:09Z</cp:lastPrinted>
  <dcterms:created xsi:type="dcterms:W3CDTF">2021-12-07T15:36:18Z</dcterms:created>
  <dcterms:modified xsi:type="dcterms:W3CDTF">2025-06-26T17:31:41Z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UA21</vt:lpwstr>
  </property>
  <property fmtid="{D5CDD505-2E9C-101B-9397-08002B2CF9AE}" pid="3" name="Version Date">
    <vt:lpwstr>7/1/2025</vt:lpwstr>
  </property>
  <property fmtid="{D5CDD505-2E9C-101B-9397-08002B2CF9AE}" pid="4" name="Version Number">
    <vt:lpwstr>1.0</vt:lpwstr>
  </property>
</Properties>
</file>