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1 Docs\"/>
    </mc:Choice>
  </mc:AlternateContent>
  <xr:revisionPtr revIDLastSave="0" documentId="13_ncr:1_{56CF3DA2-C0A8-45B1-BDE2-D35DB3F636D5}" xr6:coauthVersionLast="47" xr6:coauthVersionMax="47" xr10:uidLastSave="{00000000-0000-0000-0000-000000000000}"/>
  <workbookProtection workbookAlgorithmName="SHA-512" workbookHashValue="sumtf4SPrFdZoPeniKkV1mFH54FrkZFL031C8WGHsd8j/DZsa9dZSTp5wCnilD+7/EBIwTB7vkSN1E3CkqrLrQ==" workbookSaltValue="hOqzXcD+D9T0Lr2wxMPgnA=="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3"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 name="Page 8" sheetId="22" r:id="rId16"/>
    <sheet name="Page 9" sheetId="23" r:id="rId17"/>
    <sheet name="Page 10" sheetId="24" r:id="rId18"/>
    <sheet name="Page 11" sheetId="25" r:id="rId19"/>
    <sheet name="Page 12" sheetId="26" r:id="rId20"/>
    <sheet name="Page 13" sheetId="27" r:id="rId21"/>
    <sheet name="Page 14" sheetId="28" r:id="rId22"/>
    <sheet name="Page 15" sheetId="29" r:id="rId23"/>
    <sheet name="Page 16" sheetId="30" r:id="rId24"/>
    <sheet name="Page 17" sheetId="31" r:id="rId25"/>
    <sheet name="Page 18" sheetId="32" r:id="rId26"/>
    <sheet name="Page 19" sheetId="33" r:id="rId27"/>
    <sheet name="Page 20" sheetId="34" r:id="rId28"/>
    <sheet name="Page 21" sheetId="35" r:id="rId29"/>
    <sheet name="Page 22" sheetId="36" r:id="rId30"/>
    <sheet name="Page 23" sheetId="37" r:id="rId31"/>
    <sheet name="Page 24" sheetId="38" r:id="rId32"/>
    <sheet name="Page 25" sheetId="39" r:id="rId33"/>
    <sheet name="Page 26" sheetId="40" r:id="rId34"/>
    <sheet name="Page 27" sheetId="41" r:id="rId35"/>
    <sheet name="Page 28" sheetId="42" r:id="rId36"/>
    <sheet name="Page 29" sheetId="43" r:id="rId37"/>
    <sheet name="Page 30" sheetId="44" r:id="rId38"/>
    <sheet name="Page 31" sheetId="45" r:id="rId39"/>
  </sheet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17">'Page 10'!$1:$4</definedName>
    <definedName name="_xlnm.Print_Titles" localSheetId="18">'Page 11'!$1:$4</definedName>
    <definedName name="_xlnm.Print_Titles" localSheetId="19">'Page 12'!$1:$4</definedName>
    <definedName name="_xlnm.Print_Titles" localSheetId="20">'Page 13'!$1:$4</definedName>
    <definedName name="_xlnm.Print_Titles" localSheetId="21">'Page 14'!$1:$4</definedName>
    <definedName name="_xlnm.Print_Titles" localSheetId="22">'Page 15'!$1:$4</definedName>
    <definedName name="_xlnm.Print_Titles" localSheetId="23">'Page 16'!$1:$4</definedName>
    <definedName name="_xlnm.Print_Titles" localSheetId="24">'Page 17'!$1:$4</definedName>
    <definedName name="_xlnm.Print_Titles" localSheetId="25">'Page 18'!$1:$4</definedName>
    <definedName name="_xlnm.Print_Titles" localSheetId="26">'Page 19'!$1:$4</definedName>
    <definedName name="_xlnm.Print_Titles" localSheetId="9">'Page 2'!$1:$4</definedName>
    <definedName name="_xlnm.Print_Titles" localSheetId="27">'Page 20'!$1:$4</definedName>
    <definedName name="_xlnm.Print_Titles" localSheetId="28">'Page 21'!$1:$4</definedName>
    <definedName name="_xlnm.Print_Titles" localSheetId="29">'Page 22'!$1:$4</definedName>
    <definedName name="_xlnm.Print_Titles" localSheetId="30">'Page 23'!$1:$4</definedName>
    <definedName name="_xlnm.Print_Titles" localSheetId="31">'Page 24'!$1:$4</definedName>
    <definedName name="_xlnm.Print_Titles" localSheetId="32">'Page 25'!$1:$4</definedName>
    <definedName name="_xlnm.Print_Titles" localSheetId="33">'Page 26'!$1:$4</definedName>
    <definedName name="_xlnm.Print_Titles" localSheetId="34">'Page 27'!$1:$4</definedName>
    <definedName name="_xlnm.Print_Titles" localSheetId="35">'Page 28'!$1:$4</definedName>
    <definedName name="_xlnm.Print_Titles" localSheetId="36">'Page 29'!$1:$4</definedName>
    <definedName name="_xlnm.Print_Titles" localSheetId="10">'Page 3'!$1:$4</definedName>
    <definedName name="_xlnm.Print_Titles" localSheetId="37">'Page 30'!$1:$4</definedName>
    <definedName name="_xlnm.Print_Titles" localSheetId="38">'Page 31'!$1:$4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15">'Page 8'!$1:$4</definedName>
    <definedName name="_xlnm.Print_Titles" localSheetId="16">'Page 9'!$1:$4</definedName>
    <definedName name="_xlnm.Print_Titles" localSheetId="2">Page_Template!$1:$4</definedName>
    <definedName name="_xlnm.Print_Titles" localSheetId="5">'Table of Contents'!$1:$3</definedName>
    <definedName name="rg1_Pmt_Type">Picklist_Others!$I$9:$I$10</definedName>
    <definedName name="rg1_Proj_Type">Picklist_Others!$J$9:$J$11</definedName>
    <definedName name="rg1_Submit_Type">Picklist_Others!$K$9:$K$10</definedName>
    <definedName name="UnitListCount">'OP-SUM Table 1'!$N$3</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CX4" i="2"/>
  <c r="CY4" i="2"/>
  <c r="CZ4" i="2"/>
  <c r="DA4" i="2"/>
  <c r="DB4" i="2"/>
  <c r="DC4" i="2"/>
  <c r="DD4" i="2"/>
  <c r="DE4" i="2"/>
  <c r="DF4" i="2"/>
  <c r="DG4" i="2"/>
  <c r="DH4" i="2"/>
  <c r="DI4" i="2"/>
  <c r="DJ4" i="2"/>
  <c r="DK4" i="2"/>
  <c r="DL4" i="2"/>
  <c r="DM4" i="2"/>
  <c r="DN4" i="2"/>
  <c r="DO4" i="2"/>
  <c r="DP4" i="2"/>
  <c r="DQ4" i="2"/>
  <c r="DR4" i="2"/>
  <c r="DS4" i="2"/>
  <c r="DT4" i="2"/>
  <c r="DU4" i="2"/>
  <c r="DV4" i="2"/>
  <c r="DW4" i="2"/>
  <c r="DX4" i="2"/>
  <c r="DY4" i="2"/>
  <c r="DZ4" i="2"/>
  <c r="EA4" i="2"/>
  <c r="EB4" i="2"/>
  <c r="EC4" i="2"/>
  <c r="ED4" i="2"/>
  <c r="EE4" i="2"/>
  <c r="EF4" i="2"/>
  <c r="EG4" i="2"/>
  <c r="EH4" i="2"/>
  <c r="EI4" i="2"/>
  <c r="EJ4" i="2"/>
  <c r="EK4" i="2"/>
  <c r="EL4" i="2"/>
  <c r="EM4" i="2"/>
  <c r="EN4" i="2"/>
  <c r="EO4" i="2"/>
  <c r="EP4" i="2"/>
  <c r="EQ4" i="2"/>
  <c r="ER4" i="2"/>
  <c r="ES4" i="2"/>
  <c r="ET4" i="2"/>
  <c r="EU4" i="2"/>
  <c r="EV4" i="2"/>
  <c r="EW4" i="2"/>
  <c r="EX4" i="2"/>
  <c r="EY4" i="2"/>
  <c r="EZ4" i="2"/>
  <c r="FA4" i="2"/>
  <c r="FB4" i="2"/>
  <c r="FC4" i="2"/>
  <c r="FD4" i="2"/>
  <c r="FE4" i="2"/>
  <c r="FF4" i="2"/>
  <c r="FG4" i="2"/>
  <c r="FH4" i="2"/>
  <c r="FI4" i="2"/>
  <c r="FJ4" i="2"/>
  <c r="FK4" i="2"/>
  <c r="FL4" i="2"/>
  <c r="FM4" i="2"/>
  <c r="FN4" i="2"/>
  <c r="FO4" i="2"/>
  <c r="FP4" i="2"/>
  <c r="FQ4" i="2"/>
  <c r="FR4" i="2"/>
  <c r="FS4" i="2"/>
  <c r="FT4" i="2"/>
  <c r="FU4" i="2"/>
  <c r="FV4" i="2"/>
  <c r="FW4" i="2"/>
  <c r="FX4" i="2"/>
  <c r="FY4" i="2"/>
  <c r="FZ4" i="2"/>
  <c r="GA4" i="2"/>
  <c r="GB4" i="2"/>
  <c r="GC4" i="2"/>
  <c r="GD4" i="2"/>
  <c r="GE4" i="2"/>
  <c r="GF4" i="2"/>
  <c r="GG4" i="2"/>
  <c r="GH4" i="2"/>
  <c r="GI4" i="2"/>
  <c r="GJ4" i="2"/>
  <c r="GK4" i="2"/>
  <c r="GL4" i="2"/>
  <c r="GM4" i="2"/>
  <c r="GN4" i="2"/>
  <c r="GO4" i="2"/>
  <c r="GP4" i="2"/>
  <c r="GQ4" i="2"/>
  <c r="GR4" i="2"/>
  <c r="GS4" i="2"/>
  <c r="GT4" i="2"/>
  <c r="GU4" i="2"/>
  <c r="GV4" i="2"/>
  <c r="GW4" i="2"/>
  <c r="GX4" i="2"/>
  <c r="GY4" i="2"/>
  <c r="GZ4" i="2"/>
  <c r="HA4" i="2"/>
  <c r="HB4" i="2"/>
  <c r="HC4" i="2"/>
  <c r="HD4" i="2"/>
  <c r="HE4" i="2"/>
  <c r="HF4" i="2"/>
  <c r="HG4" i="2"/>
  <c r="HH4" i="2"/>
  <c r="HI4" i="2"/>
  <c r="HJ4" i="2"/>
  <c r="HK4" i="2"/>
  <c r="HL4" i="2"/>
  <c r="HM4" i="2"/>
  <c r="HN4" i="2"/>
  <c r="HO4" i="2"/>
  <c r="HP4" i="2"/>
  <c r="HQ4" i="2"/>
  <c r="HR4" i="2"/>
  <c r="HS4" i="2"/>
  <c r="HT4" i="2"/>
  <c r="HU4" i="2"/>
  <c r="HV4" i="2"/>
  <c r="HW4" i="2"/>
  <c r="HX4" i="2"/>
  <c r="HY4" i="2"/>
  <c r="HZ4" i="2"/>
  <c r="IA4" i="2"/>
  <c r="IB4" i="2"/>
  <c r="IC4" i="2"/>
  <c r="ID4" i="2"/>
  <c r="IE4" i="2"/>
  <c r="IF4" i="2"/>
  <c r="IG4" i="2"/>
  <c r="D33" i="6"/>
  <c r="D21" i="6"/>
  <c r="D25" i="6"/>
  <c r="D11" i="6"/>
  <c r="D29" i="6"/>
  <c r="D18" i="6"/>
  <c r="D10" i="6"/>
  <c r="D32" i="6"/>
  <c r="D23" i="6"/>
  <c r="D13" i="6"/>
  <c r="D15" i="6"/>
  <c r="D30" i="6"/>
  <c r="D36" i="6"/>
  <c r="D22" i="6"/>
  <c r="D24" i="6"/>
  <c r="D8" i="6"/>
  <c r="D17" i="6"/>
  <c r="D26" i="6"/>
  <c r="D9" i="6"/>
  <c r="D31" i="6"/>
  <c r="D35" i="6"/>
  <c r="D28" i="6"/>
  <c r="D19" i="6"/>
  <c r="D16" i="6"/>
  <c r="D27" i="6"/>
  <c r="D7" i="6"/>
  <c r="D34" i="6"/>
  <c r="D12" i="6"/>
  <c r="D14" i="6"/>
  <c r="D20"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6"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N6" i="7"/>
  <c r="O18" i="7" l="1"/>
  <c r="O9" i="7"/>
  <c r="O5" i="7"/>
  <c r="O8" i="7"/>
  <c r="O15" i="7"/>
  <c r="O11" i="7"/>
  <c r="O7" i="7"/>
  <c r="O12" i="7"/>
  <c r="O14" i="7"/>
  <c r="O10" i="7"/>
  <c r="O6" i="7"/>
  <c r="O16" i="7"/>
  <c r="O19" i="7"/>
  <c r="O17" i="7"/>
  <c r="O13" i="7"/>
  <c r="N3" i="7"/>
</calcChain>
</file>

<file path=xl/sharedStrings.xml><?xml version="1.0" encoding="utf-8"?>
<sst xmlns="http://schemas.openxmlformats.org/spreadsheetml/2006/main" count="2526" uniqueCount="874">
  <si>
    <t>Do not add or delete rows.</t>
  </si>
  <si>
    <t>Total UA Codes</t>
  </si>
  <si>
    <t>Form Number</t>
  </si>
  <si>
    <t>OP-UA14</t>
  </si>
  <si>
    <t>Regulation</t>
  </si>
  <si>
    <t>30 TAC Chapter 115, Water Separation</t>
  </si>
  <si>
    <t>40 CFR Part 63, Subpart VV</t>
  </si>
  <si>
    <t>40 CFR Part 63, Subpart DD</t>
  </si>
  <si>
    <t>40 CFR Part 60, Subpart QQQ</t>
  </si>
  <si>
    <t>40 CFR Part 61, Subpart FF</t>
  </si>
  <si>
    <t>40 CFR Part 61, Subpart L</t>
  </si>
  <si>
    <t>40 CFR Part 63, Subpart G</t>
  </si>
  <si>
    <t>40 CFR Part 63, Subpart CC</t>
  </si>
  <si>
    <t>40 CFR Part 63, Subpart U</t>
  </si>
  <si>
    <t>40 CFR Part 63, Subpart JJJ</t>
  </si>
  <si>
    <t>40 CFR Part 63, Subpart FFFF</t>
  </si>
  <si>
    <t>40 CFR Part 63, Subpart GGGGG</t>
  </si>
  <si>
    <t>Table</t>
  </si>
  <si>
    <t>Table 1</t>
  </si>
  <si>
    <t>Table 2a</t>
  </si>
  <si>
    <t>Table 2b</t>
  </si>
  <si>
    <t>Table 2c</t>
  </si>
  <si>
    <t>Table 3a</t>
  </si>
  <si>
    <t>Table 3b</t>
  </si>
  <si>
    <t>Table 3c</t>
  </si>
  <si>
    <t>Table 3d</t>
  </si>
  <si>
    <t>Table 4a</t>
  </si>
  <si>
    <t>Table 4b</t>
  </si>
  <si>
    <t>Table 5a</t>
  </si>
  <si>
    <t>Table 5b</t>
  </si>
  <si>
    <t>Table 6a</t>
  </si>
  <si>
    <t>Table 6b</t>
  </si>
  <si>
    <t>Table 7a</t>
  </si>
  <si>
    <t>Table 7b</t>
  </si>
  <si>
    <t>Table 7c</t>
  </si>
  <si>
    <t>Table 8a</t>
  </si>
  <si>
    <t>Table 8b</t>
  </si>
  <si>
    <t>Table 8c</t>
  </si>
  <si>
    <t>Table 9a</t>
  </si>
  <si>
    <t>Table 9b</t>
  </si>
  <si>
    <t>Table 9c</t>
  </si>
  <si>
    <t>Table 10a</t>
  </si>
  <si>
    <t>Table 10b</t>
  </si>
  <si>
    <t>Table 10c</t>
  </si>
  <si>
    <t>Table 11a</t>
  </si>
  <si>
    <t>Table 11b</t>
  </si>
  <si>
    <t>Table 11c</t>
  </si>
  <si>
    <t>Table 12a</t>
  </si>
  <si>
    <t>Table 12b</t>
  </si>
  <si>
    <t>Page Number</t>
  </si>
  <si>
    <t>Question Number</t>
  </si>
  <si>
    <t>Question Text</t>
  </si>
  <si>
    <t>SOP/GOP Index No.</t>
  </si>
  <si>
    <t>Alternate Control Requirement (ACR)</t>
  </si>
  <si>
    <t>ACR ID No.</t>
  </si>
  <si>
    <t>Exemption</t>
  </si>
  <si>
    <t>Emission Control Option</t>
  </si>
  <si>
    <t>Control Device</t>
  </si>
  <si>
    <t>Control Device ID No.</t>
  </si>
  <si>
    <t>SOP Index No.</t>
  </si>
  <si>
    <t>Control</t>
  </si>
  <si>
    <t>Emissions Control</t>
  </si>
  <si>
    <t>No Detectable Organic Emissions</t>
  </si>
  <si>
    <t>Inspected and Monitored</t>
  </si>
  <si>
    <t>By-pass Device</t>
  </si>
  <si>
    <t>Flow Meter</t>
  </si>
  <si>
    <t>Design Analysis</t>
  </si>
  <si>
    <t>Alternative Operating Parameters</t>
  </si>
  <si>
    <t>AOP ID No.</t>
  </si>
  <si>
    <t>HAP Recovery</t>
  </si>
  <si>
    <t>Regenerable Carbon Adsorber</t>
  </si>
  <si>
    <t>Exhaust Stream Temperature Monitor</t>
  </si>
  <si>
    <t>HAP Destruction</t>
  </si>
  <si>
    <t>Organic Monitoring Device</t>
  </si>
  <si>
    <t>Meets 40 CFR § 63.693(f)(1)(iii)</t>
  </si>
  <si>
    <t>95% HAP Destruction</t>
  </si>
  <si>
    <t>BPH TOC Destruction</t>
  </si>
  <si>
    <t>95% TOC Destruction</t>
  </si>
  <si>
    <t>Meets 40 CFR § 63.693(g)(1)(iii)</t>
  </si>
  <si>
    <t>Introduced With Fuel</t>
  </si>
  <si>
    <t>Continuous Temperature Monitoring System</t>
  </si>
  <si>
    <t>Subject to Another Subpart of 40 CFR Parts 61 or 63</t>
  </si>
  <si>
    <t>Exempt from § 63.683(b)</t>
  </si>
  <si>
    <t>HAP &lt; 1 MG Per Year</t>
  </si>
  <si>
    <t>Numerical Concentration Limits</t>
  </si>
  <si>
    <t>Treated Organic Hazardous Constituents</t>
  </si>
  <si>
    <t>Air Emission Controls</t>
  </si>
  <si>
    <t>Direct Measurement</t>
  </si>
  <si>
    <t>Complying with § 63.693(d)(4)(iii)</t>
  </si>
  <si>
    <t>Construction/Modification Date</t>
  </si>
  <si>
    <t>Alternative Means of Emission Limitation (AMEL)</t>
  </si>
  <si>
    <t>AMELID No.</t>
  </si>
  <si>
    <t>Alternative Standard</t>
  </si>
  <si>
    <t>Capacity&lt; 38 L/s</t>
  </si>
  <si>
    <t>Electing to Comply With § 60.693-2</t>
  </si>
  <si>
    <t>Capacity</t>
  </si>
  <si>
    <t>Alternative Monitoring</t>
  </si>
  <si>
    <t>Regenerate Onsite</t>
  </si>
  <si>
    <t>Alternate Means of Compliance</t>
  </si>
  <si>
    <t>AMOC ID No.</t>
  </si>
  <si>
    <t>Alternative Standards for Oil-Water Separator</t>
  </si>
  <si>
    <t>Floating Roof</t>
  </si>
  <si>
    <t>Floating Roof Portion Feasibility</t>
  </si>
  <si>
    <t>Fuel Gas System</t>
  </si>
  <si>
    <t>Cover and Closed Vent</t>
  </si>
  <si>
    <t>Closed Vent System and Control Device AMOC</t>
  </si>
  <si>
    <t>CVS/CD AMOC ID No.</t>
  </si>
  <si>
    <t>By-pass Line</t>
  </si>
  <si>
    <t>By-pass Line Valve</t>
  </si>
  <si>
    <t>Control Device Type/ Operation</t>
  </si>
  <si>
    <t>Engineering Calculations</t>
  </si>
  <si>
    <t>Alternate Monitoring Parameters</t>
  </si>
  <si>
    <t>Carbon Replacement Interval</t>
  </si>
  <si>
    <t>Equipment Type</t>
  </si>
  <si>
    <t>Initial Startup Date</t>
  </si>
  <si>
    <t>AMEL</t>
  </si>
  <si>
    <t>AMEL ID No.</t>
  </si>
  <si>
    <t>Subject to 40 CFR § 61.133</t>
  </si>
  <si>
    <t>Furnace or Foundry</t>
  </si>
  <si>
    <t>Title 40 CFR § 61.132(a)(2)(i) Devices</t>
  </si>
  <si>
    <t>Open to Atmosphere</t>
  </si>
  <si>
    <t>Alternative Control Device</t>
  </si>
  <si>
    <t>Process Wastewater</t>
  </si>
  <si>
    <t>New Source</t>
  </si>
  <si>
    <t>Control Requirement</t>
  </si>
  <si>
    <t>Oil-Water Separator Type</t>
  </si>
  <si>
    <t>Designated Group 1</t>
  </si>
  <si>
    <t>EEL ID No.</t>
  </si>
  <si>
    <t>Floating Roof Alternate Monitoring Parameters</t>
  </si>
  <si>
    <t>Floating Roof AMP ID No.</t>
  </si>
  <si>
    <t>Negative Pressure</t>
  </si>
  <si>
    <t>Closed Vent System</t>
  </si>
  <si>
    <t>By-pass Lines</t>
  </si>
  <si>
    <t>Combination of Control Devices</t>
  </si>
  <si>
    <t>Control Device Type</t>
  </si>
  <si>
    <t>Compliance with 40 CFR § 63.139(c)(1)</t>
  </si>
  <si>
    <t>AMP ID No.</t>
  </si>
  <si>
    <t>Regeneration</t>
  </si>
  <si>
    <t>Performance Test</t>
  </si>
  <si>
    <t>95% Reduction Efficiency</t>
  </si>
  <si>
    <t>Monitoring Options</t>
  </si>
  <si>
    <t>Continuous Monitoring</t>
  </si>
  <si>
    <t>Continuous Monitoring Alt ID No.</t>
  </si>
  <si>
    <t>SOP Index No.(removed from paper form)</t>
  </si>
  <si>
    <t>(removed from paper form)</t>
  </si>
  <si>
    <t>Meets 40 CFR § 63.149(d)</t>
  </si>
  <si>
    <t>Floating Roof Alternate</t>
  </si>
  <si>
    <t>Compliance with § 63.139(c)(1)</t>
  </si>
  <si>
    <t>95% Reduction</t>
  </si>
  <si>
    <t>Alternate Monitoring System</t>
  </si>
  <si>
    <t>Alternate Monitoring System ID No.</t>
  </si>
  <si>
    <t>Combination Of Control Devices</t>
  </si>
  <si>
    <t>Unit Category</t>
  </si>
  <si>
    <t>EEL ID No</t>
  </si>
  <si>
    <t>Control Devices</t>
  </si>
  <si>
    <t>Control Device ID No</t>
  </si>
  <si>
    <t>Compliance With 40 CFR §63.139(c)(1)</t>
  </si>
  <si>
    <t>Halogenated</t>
  </si>
  <si>
    <t>Halogen Reduction</t>
  </si>
  <si>
    <t>Alt 63G Mon Parameters</t>
  </si>
  <si>
    <t>Performance Tests</t>
  </si>
  <si>
    <t>2485(h)(3)</t>
  </si>
  <si>
    <t>95% Performance Tests</t>
  </si>
  <si>
    <t>Means of Compliance</t>
  </si>
  <si>
    <t>Alternative Control Device Standards</t>
  </si>
  <si>
    <t>Alternative Control Device Standard ID No.</t>
  </si>
  <si>
    <t>Design Evaluation</t>
  </si>
  <si>
    <t>Bypass Device</t>
  </si>
  <si>
    <t>Continuous Emissions Monitoring System</t>
  </si>
  <si>
    <t>CVSCD Continuous Compliance</t>
  </si>
  <si>
    <t>UA Codes</t>
  </si>
  <si>
    <t>----</t>
  </si>
  <si>
    <t>NO</t>
  </si>
  <si>
    <t>ACRUDE</t>
  </si>
  <si>
    <t>ENCL</t>
  </si>
  <si>
    <t>CADS</t>
  </si>
  <si>
    <t>CONTROL</t>
  </si>
  <si>
    <t>BPH</t>
  </si>
  <si>
    <t>FIXED</t>
  </si>
  <si>
    <t>87+</t>
  </si>
  <si>
    <t>16+</t>
  </si>
  <si>
    <t>CARB</t>
  </si>
  <si>
    <t>B44+20</t>
  </si>
  <si>
    <t>LOS</t>
  </si>
  <si>
    <t>89+</t>
  </si>
  <si>
    <t>FOUND</t>
  </si>
  <si>
    <t>CATA</t>
  </si>
  <si>
    <t>CVS</t>
  </si>
  <si>
    <t>COVER</t>
  </si>
  <si>
    <t>SUBPTG</t>
  </si>
  <si>
    <t>CARSEAL</t>
  </si>
  <si>
    <t>BPH-44+</t>
  </si>
  <si>
    <t>C1I</t>
  </si>
  <si>
    <t>ORGMON</t>
  </si>
  <si>
    <t>151G</t>
  </si>
  <si>
    <t>BOIL44+</t>
  </si>
  <si>
    <t>PRESS</t>
  </si>
  <si>
    <t>O/WSEP</t>
  </si>
  <si>
    <t>DES</t>
  </si>
  <si>
    <t>AFT20-</t>
  </si>
  <si>
    <t>AMOC</t>
  </si>
  <si>
    <t>FLOW</t>
  </si>
  <si>
    <t>BAP</t>
  </si>
  <si>
    <t>YES</t>
  </si>
  <si>
    <t>ASOLE</t>
  </si>
  <si>
    <t>ROOF</t>
  </si>
  <si>
    <t>CATINC</t>
  </si>
  <si>
    <t>FLOAT</t>
  </si>
  <si>
    <t>87-</t>
  </si>
  <si>
    <t>16-</t>
  </si>
  <si>
    <t>B44+95</t>
  </si>
  <si>
    <t>LWD</t>
  </si>
  <si>
    <t>89-</t>
  </si>
  <si>
    <t>FURN</t>
  </si>
  <si>
    <t>INCIN</t>
  </si>
  <si>
    <t>EEL</t>
  </si>
  <si>
    <t>SUBPTH</t>
  </si>
  <si>
    <t>FLOWIND</t>
  </si>
  <si>
    <t>BPH-HAZ</t>
  </si>
  <si>
    <t>C1II</t>
  </si>
  <si>
    <t>REPLACE</t>
  </si>
  <si>
    <t>152G</t>
  </si>
  <si>
    <t>BOILES</t>
  </si>
  <si>
    <t>TBLE35</t>
  </si>
  <si>
    <t>BPH-44-</t>
  </si>
  <si>
    <t>DET</t>
  </si>
  <si>
    <t>AFT45-</t>
  </si>
  <si>
    <t>ASUB</t>
  </si>
  <si>
    <t>CASNR</t>
  </si>
  <si>
    <t>FLOW-H</t>
  </si>
  <si>
    <t>CVS-H</t>
  </si>
  <si>
    <t>ATVP</t>
  </si>
  <si>
    <t>VAP</t>
  </si>
  <si>
    <t>CHILL</t>
  </si>
  <si>
    <t>COND</t>
  </si>
  <si>
    <t>FLOATPT</t>
  </si>
  <si>
    <t>FLARE</t>
  </si>
  <si>
    <t>B44+MR</t>
  </si>
  <si>
    <t>NRCAD</t>
  </si>
  <si>
    <t>NONE</t>
  </si>
  <si>
    <t>BPH-VNT</t>
  </si>
  <si>
    <t>C1III</t>
  </si>
  <si>
    <t>TABLE13</t>
  </si>
  <si>
    <t>NOALT</t>
  </si>
  <si>
    <t>BOILHW</t>
  </si>
  <si>
    <t>NON</t>
  </si>
  <si>
    <t>AFT99+</t>
  </si>
  <si>
    <t>CVSCD</t>
  </si>
  <si>
    <t>CASR</t>
  </si>
  <si>
    <t>NOEM</t>
  </si>
  <si>
    <t>BCRUDE</t>
  </si>
  <si>
    <t>DFINC</t>
  </si>
  <si>
    <t>PRES</t>
  </si>
  <si>
    <t>B44-20</t>
  </si>
  <si>
    <t>RECAD</t>
  </si>
  <si>
    <t>FLOAT+</t>
  </si>
  <si>
    <t>H3</t>
  </si>
  <si>
    <t>BEF</t>
  </si>
  <si>
    <t>SEAL</t>
  </si>
  <si>
    <t>BGREGG</t>
  </si>
  <si>
    <t>OTHER</t>
  </si>
  <si>
    <t>VAPCAT</t>
  </si>
  <si>
    <t>B44-95</t>
  </si>
  <si>
    <t>FLOAT1</t>
  </si>
  <si>
    <t>SEAL-H</t>
  </si>
  <si>
    <t>BSEP</t>
  </si>
  <si>
    <t>VAPTH</t>
  </si>
  <si>
    <t>OTHREC</t>
  </si>
  <si>
    <t>B44-MR</t>
  </si>
  <si>
    <t>FLOAT2</t>
  </si>
  <si>
    <t>BSOLE</t>
  </si>
  <si>
    <t>CARADS</t>
  </si>
  <si>
    <t>HAZINC</t>
  </si>
  <si>
    <t>FLOAT2+</t>
  </si>
  <si>
    <t>BTVP</t>
  </si>
  <si>
    <t>CATA20</t>
  </si>
  <si>
    <t>OTHBPH</t>
  </si>
  <si>
    <t>HWINC</t>
  </si>
  <si>
    <t>CCRUDE</t>
  </si>
  <si>
    <t>CATA95</t>
  </si>
  <si>
    <t>OTHENC</t>
  </si>
  <si>
    <t>OTHCOMB</t>
  </si>
  <si>
    <t>CSEP</t>
  </si>
  <si>
    <t>CATAMR</t>
  </si>
  <si>
    <t>CSOLE</t>
  </si>
  <si>
    <t>CDIRECT</t>
  </si>
  <si>
    <t>OTHVRS</t>
  </si>
  <si>
    <t>CTVP</t>
  </si>
  <si>
    <t>CDIRECTW</t>
  </si>
  <si>
    <t>SCRUB</t>
  </si>
  <si>
    <t>CONDWITH</t>
  </si>
  <si>
    <t>OTH-VRS</t>
  </si>
  <si>
    <t>THERM20</t>
  </si>
  <si>
    <t>THERM95</t>
  </si>
  <si>
    <t>THERMMR</t>
  </si>
  <si>
    <t>General Information</t>
  </si>
  <si>
    <t>OP-SUM Table 1</t>
  </si>
  <si>
    <t>OP-SUM Table 2</t>
  </si>
  <si>
    <t>OP-REQ2</t>
  </si>
  <si>
    <t>Named Ranges:</t>
  </si>
  <si>
    <t>rg1_Pmt_Type</t>
  </si>
  <si>
    <t>rg1_Proj_Type</t>
  </si>
  <si>
    <t>rg1_Submit_Type</t>
  </si>
  <si>
    <t>Character Limits:</t>
  </si>
  <si>
    <t>(number)</t>
  </si>
  <si>
    <t>(date)</t>
  </si>
  <si>
    <t>(units list)</t>
  </si>
  <si>
    <t>Total Codes:</t>
  </si>
  <si>
    <t>Date</t>
  </si>
  <si>
    <t>Customer Reference No.</t>
  </si>
  <si>
    <t>Regulated Entity No.</t>
  </si>
  <si>
    <t>Permit No.</t>
  </si>
  <si>
    <t>Permit Area Name</t>
  </si>
  <si>
    <t>Permit Type</t>
  </si>
  <si>
    <t>Project Type</t>
  </si>
  <si>
    <t>Submission Type</t>
  </si>
  <si>
    <t>Project Number (if available)</t>
  </si>
  <si>
    <t>Unit AI</t>
  </si>
  <si>
    <t>Revision No.</t>
  </si>
  <si>
    <t>Unit ID No.</t>
  </si>
  <si>
    <t>Group ID No.</t>
  </si>
  <si>
    <t>Unit Name/ Description</t>
  </si>
  <si>
    <t>CAM</t>
  </si>
  <si>
    <t>PCA AI</t>
  </si>
  <si>
    <t>Preconstruction Authorization (PCA) Category</t>
  </si>
  <si>
    <t>Authorization/ Registration Number</t>
  </si>
  <si>
    <t>Permit By Rule (PBR) Number</t>
  </si>
  <si>
    <t>PBR Effective Date</t>
  </si>
  <si>
    <t>COR Unit ID No.</t>
  </si>
  <si>
    <t>Acid Rain</t>
  </si>
  <si>
    <t>ARP Status</t>
  </si>
  <si>
    <t>CSAPR</t>
  </si>
  <si>
    <t>CSAPR Monitoring</t>
  </si>
  <si>
    <t>Texas SO2</t>
  </si>
  <si>
    <t>Texas SO2 Monitoring</t>
  </si>
  <si>
    <t>COR</t>
  </si>
  <si>
    <t>Potentially Applicable Regulatory Name</t>
  </si>
  <si>
    <t>Negative Applicability/Superseded Requirement Citation</t>
  </si>
  <si>
    <t>Negative Applicability/Superseded Requirement Reason</t>
  </si>
  <si>
    <t>SOP</t>
  </si>
  <si>
    <t>Initial</t>
  </si>
  <si>
    <t>New Application</t>
  </si>
  <si>
    <t>A</t>
  </si>
  <si>
    <t>Y</t>
  </si>
  <si>
    <t>PBR</t>
  </si>
  <si>
    <t>Yes</t>
  </si>
  <si>
    <t>EU</t>
  </si>
  <si>
    <t>CEMS</t>
  </si>
  <si>
    <t>30 TAC Chapter 101, General Rules</t>
  </si>
  <si>
    <t>GOP</t>
  </si>
  <si>
    <t>Renewal</t>
  </si>
  <si>
    <t>Existing Application Update</t>
  </si>
  <si>
    <t>D</t>
  </si>
  <si>
    <t>Standard Permit</t>
  </si>
  <si>
    <t>No</t>
  </si>
  <si>
    <t>NEW</t>
  </si>
  <si>
    <t>CEMSD</t>
  </si>
  <si>
    <t>30 TAC Chapter 106, Permits by Rule</t>
  </si>
  <si>
    <t>Revision</t>
  </si>
  <si>
    <t>NSR Permit</t>
  </si>
  <si>
    <t>RENEW</t>
  </si>
  <si>
    <t>PEAK</t>
  </si>
  <si>
    <t>LME</t>
  </si>
  <si>
    <t>30 TAC Chapter 111, Agricultural Processes</t>
  </si>
  <si>
    <t>PSD</t>
  </si>
  <si>
    <t>NEXM</t>
  </si>
  <si>
    <t>ALTMON</t>
  </si>
  <si>
    <t>30 TAC Chapter 111, Exemptions P/T Operations</t>
  </si>
  <si>
    <t>Nonattainment</t>
  </si>
  <si>
    <t>REXM</t>
  </si>
  <si>
    <t>30 TAC Chapter 111, Incineration</t>
  </si>
  <si>
    <t>GHG</t>
  </si>
  <si>
    <t>OPT</t>
  </si>
  <si>
    <t>30 TAC Chapter 111, Mat'ls, Const, Pavements</t>
  </si>
  <si>
    <t>112(G) [HAP]</t>
  </si>
  <si>
    <t>30 TAC Chapter 111, Nonagricultural Processes</t>
  </si>
  <si>
    <t>MSW or IHW</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</si>
  <si>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</si>
  <si>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</si>
  <si>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</si>
  <si>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</si>
  <si>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</si>
  <si>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</si>
  <si>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</si>
  <si>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</si>
  <si>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</si>
  <si>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</si>
  <si>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</si>
  <si>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</si>
  <si>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</si>
  <si>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</si>
  <si>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</si>
  <si>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</si>
  <si>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</si>
  <si>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</si>
  <si>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</si>
  <si>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</si>
  <si>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</si>
  <si>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</si>
  <si>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</si>
  <si>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</si>
  <si>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</si>
  <si>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</si>
  <si>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</si>
  <si>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</si>
  <si>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</si>
  <si>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</si>
  <si>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</si>
  <si>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</si>
  <si>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</si>
  <si>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</si>
  <si>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</si>
  <si>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</si>
  <si>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</si>
  <si>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</si>
  <si>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</si>
  <si>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</si>
  <si>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</si>
  <si>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</si>
  <si>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</si>
  <si>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</si>
  <si>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</si>
  <si>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</si>
  <si>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</si>
  <si>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</si>
  <si>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</si>
  <si>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</si>
  <si>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East Texas Combustion</t>
  </si>
  <si>
    <t>30 TAC Chapter 117, Gas-Fired Steam Gen (Repealed)</t>
  </si>
  <si>
    <t>30 TAC Chapter 117, Minor Source Combustion</t>
  </si>
  <si>
    <t>30 TAC Chapter 117, Nitric Acid Man.-Gen.</t>
  </si>
  <si>
    <t>30 TAC Chapter 117, Nitric Acid Man.-Ozone NA</t>
  </si>
  <si>
    <t>30 TAC Chapter 117, Subchapter B</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</si>
  <si>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</si>
  <si>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</si>
  <si>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</si>
  <si>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</si>
  <si>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</si>
  <si>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</si>
  <si>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</si>
  <si>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</si>
  <si>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</si>
  <si>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</si>
  <si>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</si>
  <si>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</si>
  <si>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</si>
  <si>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</si>
  <si>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</si>
  <si>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</si>
  <si>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</si>
  <si>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</si>
  <si>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</si>
  <si>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</si>
  <si>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</si>
  <si>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</si>
  <si>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</si>
  <si>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</si>
  <si>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</si>
  <si>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</si>
  <si>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</si>
  <si>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</si>
  <si>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</si>
  <si>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</si>
  <si>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</si>
  <si>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</si>
  <si>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</si>
  <si>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</si>
  <si>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</si>
  <si>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</si>
  <si>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</si>
  <si>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</si>
  <si>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</si>
  <si>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</si>
  <si>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</si>
  <si>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</si>
  <si>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</si>
  <si>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</si>
  <si>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</si>
  <si>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</si>
  <si>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</si>
  <si>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</si>
  <si>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</si>
  <si>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</si>
  <si>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</si>
  <si>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IIII</t>
  </si>
  <si>
    <t>40 CFR Part 60, Subpart J</t>
  </si>
  <si>
    <t>40 CFR Part 60, Subpart JJJ</t>
  </si>
  <si>
    <t>40 CFR Part 60, Subpart JJJJ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</si>
  <si>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</si>
  <si>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</si>
  <si>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</si>
  <si>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</si>
  <si>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</si>
  <si>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</si>
  <si>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</si>
  <si>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</si>
  <si>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</si>
  <si>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</si>
  <si>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</si>
  <si>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</si>
  <si>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</si>
  <si>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</si>
  <si>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</si>
  <si>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</si>
  <si>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</si>
  <si>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</si>
  <si>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</si>
  <si>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</si>
  <si>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</si>
  <si>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</si>
  <si>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</si>
  <si>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</si>
  <si>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</si>
  <si>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</si>
  <si>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</si>
  <si>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</si>
  <si>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</si>
  <si>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</si>
  <si>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</si>
  <si>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</si>
  <si>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</si>
  <si>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</si>
  <si>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</si>
  <si>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</si>
  <si>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</si>
  <si>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</si>
  <si>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</si>
  <si>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</si>
  <si>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</si>
  <si>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</si>
  <si>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</si>
  <si>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</si>
  <si>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</si>
  <si>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</si>
  <si>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</si>
  <si>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</si>
  <si>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</si>
  <si>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</si>
  <si>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</si>
  <si>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</si>
  <si>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</si>
  <si>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</si>
  <si>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</si>
  <si>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</si>
  <si>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</si>
  <si>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J</t>
  </si>
  <si>
    <t>40 CFR Part 61, Subpart K</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</si>
  <si>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</si>
  <si>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</si>
  <si>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</si>
  <si>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</si>
  <si>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</si>
  <si>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</si>
  <si>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</si>
  <si>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</si>
  <si>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</si>
  <si>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</si>
  <si>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</si>
  <si>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</si>
  <si>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</si>
  <si>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</si>
  <si>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</si>
  <si>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</si>
  <si>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</si>
  <si>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</si>
  <si>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</si>
  <si>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CCC</t>
  </si>
  <si>
    <t>40 CFR Part 63, Subpart CCCC</t>
  </si>
  <si>
    <t>40 CFR Part 63, Subpart CCCCC</t>
  </si>
  <si>
    <t>40 CFR Part 63, Subpart CCCCCC</t>
  </si>
  <si>
    <t>40 CFR Part 63, Subpart CCCCCCC</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</si>
  <si>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</si>
  <si>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</si>
  <si>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</si>
  <si>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</si>
  <si>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</si>
  <si>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</si>
  <si>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</si>
  <si>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</si>
  <si>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</si>
  <si>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</si>
  <si>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</si>
  <si>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FFFFF</t>
  </si>
  <si>
    <t>40 CFR Part 63, Subpart FFFFFF</t>
  </si>
  <si>
    <t>40 CFR Part 63, Subpart GG</t>
  </si>
  <si>
    <t>40 CFR Part 63, Subpart GGG</t>
  </si>
  <si>
    <t>40 CFR Part 63, Subpart 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</si>
  <si>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</si>
  <si>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</si>
  <si>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</si>
  <si>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</si>
  <si>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</si>
  <si>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</si>
  <si>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</si>
  <si>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</si>
  <si>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</si>
  <si>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</si>
  <si>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</si>
  <si>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</si>
  <si>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</si>
  <si>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</si>
  <si>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</si>
  <si>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</si>
  <si>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</si>
  <si>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</si>
  <si>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</si>
  <si>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</si>
  <si>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</si>
  <si>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</si>
  <si>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</si>
  <si>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</si>
  <si>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</si>
  <si>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</si>
  <si>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</si>
  <si>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</si>
  <si>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</si>
  <si>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</si>
  <si>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</si>
  <si>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</si>
  <si>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</si>
  <si>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</si>
  <si>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</si>
  <si>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</si>
  <si>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</si>
  <si>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</si>
  <si>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</si>
  <si>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</si>
  <si>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</si>
  <si>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</si>
  <si>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</si>
  <si>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</si>
  <si>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</si>
  <si>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</si>
  <si>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</si>
  <si>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</si>
  <si>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</si>
  <si>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</si>
  <si>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</si>
  <si>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</si>
  <si>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</si>
  <si>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</si>
  <si>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</si>
  <si>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</si>
  <si>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</si>
  <si>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</si>
  <si>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</si>
  <si>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</si>
  <si>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</si>
  <si>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</si>
  <si>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</si>
  <si>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</si>
  <si>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</si>
  <si>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</si>
  <si>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</si>
  <si>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</si>
  <si>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</si>
  <si>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</si>
  <si>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UU</t>
  </si>
  <si>
    <t>40 CFR Part 63, Subpart UUU</t>
  </si>
  <si>
    <t>40 CFR Part 63, Subpart UUUU</t>
  </si>
  <si>
    <t>40 CFR Part 63, Subpart UUUUU</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</si>
  <si>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</si>
  <si>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</si>
  <si>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</si>
  <si>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</si>
  <si>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</si>
  <si>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</si>
  <si>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</si>
  <si>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</si>
  <si>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</si>
  <si>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</si>
  <si>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</si>
  <si>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</si>
  <si>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</si>
  <si>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</si>
  <si>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</si>
  <si>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</si>
  <si>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</si>
  <si>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</si>
  <si>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</si>
  <si>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</si>
  <si>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</si>
  <si>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</si>
  <si>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</si>
  <si>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</si>
  <si>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</si>
  <si>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</si>
  <si>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</si>
  <si>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</si>
  <si>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</si>
  <si>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</si>
  <si>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</si>
  <si>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</si>
  <si>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</si>
  <si>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</si>
  <si>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</si>
  <si>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</si>
  <si>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Table xx</t>
  </si>
  <si>
    <t>Regulation xx</t>
  </si>
  <si>
    <t>Column 1
(Index No.)</t>
  </si>
  <si>
    <t>Column 2</t>
  </si>
  <si>
    <t>Column 3</t>
  </si>
  <si>
    <t>Column 4</t>
  </si>
  <si>
    <t>Column 5</t>
  </si>
  <si>
    <t>Column 6</t>
  </si>
  <si>
    <t>Column 7</t>
  </si>
  <si>
    <t>Column 8</t>
  </si>
  <si>
    <t>Column 9</t>
  </si>
  <si>
    <t>Column 10</t>
  </si>
  <si>
    <t>Column 11</t>
  </si>
  <si>
    <t>Column 12</t>
  </si>
  <si>
    <t>Go to the Table of Contents</t>
  </si>
  <si>
    <t>Unit Attribute (UA) Form Table Instructions</t>
  </si>
  <si>
    <t>Federal Operating Permit Program</t>
  </si>
  <si>
    <t>Texas Commission on Environmental Quality</t>
  </si>
  <si>
    <t>Overview:</t>
  </si>
  <si>
    <t xml:space="preserve">The UA Form Tables include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form as needed.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</si>
  <si>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Instructions:</t>
  </si>
  <si>
    <t xml:space="preserve">
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t>
  </si>
  <si>
    <t>Table of Contents</t>
  </si>
  <si>
    <r>
      <t xml:space="preserve">
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color rgb="FF000000"/>
        <rFont val="Times New Roman"/>
        <family val="1"/>
      </rPr>
      <t>To use the Table of Contents filter(s):</t>
    </r>
    <r>
      <rPr>
        <sz val="10"/>
        <color rgb="FF00000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</si>
  <si>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
The data found in the Unit ID No. (or Process ID No.) and Group ID No. columns are used to prefill the dropdown menus for the Unit ID No. (or Process ID No.) found in the OP-REQ2 and the unit attribute tables. Use the dropdown menus in the OP-SUM to select data. If there is no dropdown menu, enter the data. Refer to the OP-SUM form instructions for further details to fill out the table.
OP-SUM Instructions can be found at the link below:</t>
  </si>
  <si>
    <t xml:space="preserve">https://www.tceq.texas.gov/permitting/air/forms/titlev/administrative/tv_admin2_forms.html
</t>
  </si>
  <si>
    <t xml:space="preserve">
The OP-REQ2 contains dropdown menus for Unit AI and Unit ID No. (or Process ID No.). The data in the dropdown menus come from the data submitted in the OP-SUM Table 1. If a Unit ID No. (or Process ID No.) is a member of a group, only the Group ID No. will be available in the dropdown menu. If a permit shield is being requested for a Unit ID No. (or Process ID No.), the ID No. must be entered on the OP-SUM Table 1. Refer to the OP-SUM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OP-REQ2 Instructions can be found at the link below:</t>
  </si>
  <si>
    <t xml:space="preserve">https://www.tceq.texas.gov/permitting/air/forms/titlev/potential_requirements/tv_op_reqs_forms.html
</t>
  </si>
  <si>
    <r>
      <rPr>
        <sz val="10"/>
        <rFont val="Times New Roman"/>
        <family val="1"/>
      </rPr>
      <t xml:space="preserve">Pages begin with </t>
    </r>
    <r>
      <rPr>
        <u/>
        <sz val="10"/>
        <color theme="10"/>
        <rFont val="Times New Roman"/>
        <family val="1"/>
      </rPr>
      <t>Page 1</t>
    </r>
    <r>
      <rPr>
        <sz val="10"/>
        <color theme="10"/>
        <rFont val="Times New Roman"/>
        <family val="1"/>
      </rPr>
      <t>:</t>
    </r>
  </si>
  <si>
    <t xml:space="preserve">
The pages contain the unit attribute tables. The Unit ID No. (or Process ID No.) dropdown menu is populated with the Unit ID No. (or Process ID No.) entered in the OP-SUM Table 1. If a Unit ID No. (or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attribute data is being updated.
For application updates within a specific project the entire UA form must be resubmitted with the changed, new or clarified information included.
OP-2 Form Instructions can be found at the link below:</t>
  </si>
  <si>
    <t xml:space="preserve">https://www.tceq.texas.gov/permitting/air/forms/titlev/administrative/tv_admin3_forms.html
</t>
  </si>
  <si>
    <t>UA Form Instructions can be found at the link below:</t>
  </si>
  <si>
    <t xml:space="preserve">https://www.tceq.texas.gov/permitting/air/nav/air_all_ua_forms.html
</t>
  </si>
  <si>
    <t>Website Links:</t>
  </si>
  <si>
    <t>Decision Support System:</t>
  </si>
  <si>
    <t xml:space="preserve">https://www.tceq.texas.gov/permitting/air/nav/air_supportsys.html
</t>
  </si>
  <si>
    <t>TCEQ Regional Offices:</t>
  </si>
  <si>
    <t xml:space="preserve">http://www.tceq.texas.gov/agency/directory/region
</t>
  </si>
  <si>
    <t>Water Separator Attributes</t>
  </si>
  <si>
    <t>Form OP-UA14</t>
  </si>
  <si>
    <t>Requested Information</t>
  </si>
  <si>
    <t>Response</t>
  </si>
  <si>
    <t xml:space="preserve">Date:  </t>
  </si>
  <si>
    <t xml:space="preserve">Customer Reference No.:  </t>
  </si>
  <si>
    <t xml:space="preserve">Regulated Entity No.:  </t>
  </si>
  <si>
    <t xml:space="preserve">Permit No.:  </t>
  </si>
  <si>
    <t xml:space="preserve">Permit Area Name:  </t>
  </si>
  <si>
    <t xml:space="preserve">Permit Type:  </t>
  </si>
  <si>
    <t xml:space="preserve">Project Type:  </t>
  </si>
  <si>
    <t xml:space="preserve">Submission Type:  </t>
  </si>
  <si>
    <t xml:space="preserve">Project Number (if available):  </t>
  </si>
  <si>
    <t>Form Information</t>
  </si>
  <si>
    <t>TCEQ Entry Only</t>
  </si>
  <si>
    <t xml:space="preserve">Title V Form Release Date:  </t>
  </si>
  <si>
    <t>Form Number:</t>
  </si>
  <si>
    <t>10038</t>
  </si>
  <si>
    <t>APD ID Number:</t>
  </si>
  <si>
    <t>49v1.0</t>
  </si>
  <si>
    <t>Version Revised Date:</t>
  </si>
  <si>
    <t>This form is for use by facilities subject to air quality permit requirements and may be revised periodically.</t>
  </si>
  <si>
    <t>Page</t>
  </si>
  <si>
    <t>Data Submitted</t>
  </si>
  <si>
    <t>N/A</t>
  </si>
  <si>
    <t>30 TAC Chapter 115, Subchapter B: Water Separation</t>
  </si>
  <si>
    <t>Page 1</t>
  </si>
  <si>
    <t>40 CFR Part 63, Subpart VV: National Emission Standards for Oil-Water Separators and Organic-Water Separators</t>
  </si>
  <si>
    <t>Page 2</t>
  </si>
  <si>
    <t>Page 3</t>
  </si>
  <si>
    <t>Page 4</t>
  </si>
  <si>
    <t>40 CFR Part 63, Subpart DD: National Emission Standards for Hazardous Air Pollutants from Off-Site Waste and Recovery Operations</t>
  </si>
  <si>
    <t>Page 5</t>
  </si>
  <si>
    <t>Page 6</t>
  </si>
  <si>
    <t>Page 7</t>
  </si>
  <si>
    <t>Page 8</t>
  </si>
  <si>
    <t>40 CFR Part 60, Subpart QQQ: Standards of Performance for VOC Emissions from Petroleum Refinery Wastewater Systems</t>
  </si>
  <si>
    <t>Page 9</t>
  </si>
  <si>
    <t>Page 10</t>
  </si>
  <si>
    <t>40 CFR Part 61, Subpart FF: National Emission Standard for Benzene Waste Operations (Oil-Water Separators)</t>
  </si>
  <si>
    <t>Page 11</t>
  </si>
  <si>
    <t>Page 12</t>
  </si>
  <si>
    <t>40 CFR Part 61, Subpart L: National Emission Standards for Benzene Emissions from Coke By-Product Recovery Plants</t>
  </si>
  <si>
    <t>Page 13</t>
  </si>
  <si>
    <t>Page 14</t>
  </si>
  <si>
    <t>40 CFR Part 63, Subpart G: National Emission Standards for Organic Hazardous Air Pollutants from the Synthetic Organic Chemical Manufacturing Industry for Wastewater</t>
  </si>
  <si>
    <t>Page 15</t>
  </si>
  <si>
    <t>Page 16</t>
  </si>
  <si>
    <t>Page 17</t>
  </si>
  <si>
    <t>40 CFR Part 63, Subpart CC: National Emission Standards for Hazardous Air Pollutants from Petroleum Refineries</t>
  </si>
  <si>
    <t>Page 18</t>
  </si>
  <si>
    <t>Page 19</t>
  </si>
  <si>
    <t>Page 20</t>
  </si>
  <si>
    <t>40 CFR Part 63, Subpart U: National Emission Standards for Hazardous Air Pollutant Emissions: Group I Polymers and Resins</t>
  </si>
  <si>
    <t>Page 21</t>
  </si>
  <si>
    <t>Page 22</t>
  </si>
  <si>
    <t>Page 23</t>
  </si>
  <si>
    <t>40 CFR Part 63, Subpart JJJ: National Emission Standards for Hazardous Air Pollutant Emissions: Group IV Polymers and Resins</t>
  </si>
  <si>
    <t>Page 24</t>
  </si>
  <si>
    <t>Page 25</t>
  </si>
  <si>
    <t>Page 26</t>
  </si>
  <si>
    <t>40 CFR Part 63, Subpart FFFF: National Emission Standards for Hazardous Air Pollutants: Miscellaneous Organic Chemical Manufacturing</t>
  </si>
  <si>
    <t>Page 27</t>
  </si>
  <si>
    <t>Page 28</t>
  </si>
  <si>
    <t>Page 29</t>
  </si>
  <si>
    <t>40 CFR Part 63, Subpart GGGGG: National Emission Standards for Hazardous Air Pollutants: Site Remediation</t>
  </si>
  <si>
    <t>Page 30</t>
  </si>
  <si>
    <t>Page 31</t>
  </si>
  <si>
    <t>Form OP-SUM - Individual Unit Summary</t>
  </si>
  <si>
    <t>Unit Name/Description</t>
  </si>
  <si>
    <t>"Unit1"</t>
  </si>
  <si>
    <t>"Unit2"</t>
  </si>
  <si>
    <t>"Unit3"</t>
  </si>
  <si>
    <t>"Unit-Group"</t>
  </si>
  <si>
    <t>Form OP-REQ2 - Negative Applicable/Superseded Requirement Determinations</t>
  </si>
  <si>
    <t>Table 1: Title 30 Texas Administrative Code Chapter 115 (30 TAC Chapter 115)</t>
  </si>
  <si>
    <t>Subchapter B: Water Separation</t>
  </si>
  <si>
    <t>Table 2a: Title 40 Code of Federal Regulations Part 63 (40 CFR Part 63)</t>
  </si>
  <si>
    <t>Subpart VV: National Emission Standards for Oil-Water Separators and Organic-Water Separators</t>
  </si>
  <si>
    <t>Table 2b: Title 40 Code of Federal Regulations Part 63 (40 CFR Part 63)</t>
  </si>
  <si>
    <t>Table 2c: Title 40 Code of Federal Regulations Part 63 (40 CFR Part 63)</t>
  </si>
  <si>
    <t>Meets 40 CFR §63.693(f)(1)(iii)</t>
  </si>
  <si>
    <t>Meets 40 CFR §63.693(g)(1)(iii)</t>
  </si>
  <si>
    <t>Table 3a: Title 40 Code of Federal Regulations Part 63 (40 CFR Part 63)</t>
  </si>
  <si>
    <t>Subpart DD: National Emission Standards for Hazardous Air Pollutants from Off-Site Waste and Recovery Operations</t>
  </si>
  <si>
    <t>Subject to Another Subpart of 40 CFR Parts 
61 or 63</t>
  </si>
  <si>
    <t>Exempt from §63.683(b)</t>
  </si>
  <si>
    <t>Air Emissions Controls</t>
  </si>
  <si>
    <t>Table 3b: Title 40 Code of Federal Regulations Part 63 (40 CFR Part 63)</t>
  </si>
  <si>
    <t>Table 3c: Title 40 Code of Federal Regulations Part 63 (40 CFR Part 63)</t>
  </si>
  <si>
    <t>HAP 
Recovery</t>
  </si>
  <si>
    <t>Complying with §63.693(d)(4)(iii)</t>
  </si>
  <si>
    <t>Table 3d: Title 40 Code of Federal Regulations Part 63 (40 CFR Part 63)</t>
  </si>
  <si>
    <t>Table 4a: Title 40 Code of Federal Regulations Part 60 (40 CFR Part 60)</t>
  </si>
  <si>
    <t>Subpart QQQ: Standards of Performance for VOC Emissions from Petroleum Refinery Wastewater Systems</t>
  </si>
  <si>
    <t>Construction/
Modification Date</t>
  </si>
  <si>
    <t>Capacity &lt; 38 L/s</t>
  </si>
  <si>
    <t>Electing to Comply With §60.693-2</t>
  </si>
  <si>
    <t>Table 4b: Title 40 Code of Federal Regulations Part 60 (40 CFR Part 60)</t>
  </si>
  <si>
    <t>Table 5a: Title 40 Code of Federal Regulations Part 61 (40 CFR Part 61)</t>
  </si>
  <si>
    <t>Subpart FF: National Emission Standard for Benzene Waste Operations (Oil-Water Separators)</t>
  </si>
  <si>
    <t>Table 5b: Title 40 Code of Federal Regulations Part 61 (40 CFR Part 61)</t>
  </si>
  <si>
    <t>Control Device Type/Operation</t>
  </si>
  <si>
    <t>Table 6a: Title 40 Code of Federal Regulations Part 61 (40 CFR Part 61)</t>
  </si>
  <si>
    <t>Subpart L: National Emission Standards for Benzene Emissions from Coke By-Product Recovery Plants</t>
  </si>
  <si>
    <t>Subject to 40 CFR §61.133</t>
  </si>
  <si>
    <t>Table 6b: Title 40 Code of Federal Regulations Part 61 (40 CFR Part 61)</t>
  </si>
  <si>
    <t>Title 40 CFR §61.132(a)(2)(i) Devices</t>
  </si>
  <si>
    <t>Table 7a: Title 40 Code of Federal Regulations Part 63 (40 CFR Part 63)</t>
  </si>
  <si>
    <t>Subpart G: National Emission Standards for Organic Hazardous Air Pollutants from the Synthetic Organic Chemical Manufacturing Industry for Wastewater</t>
  </si>
  <si>
    <t>Table 7b: Title 40 Code of Federal Regulations Part 63 (40 CFR Part 63)</t>
  </si>
  <si>
    <t>Compliance with 40 CFR §63.139(c)(1)</t>
  </si>
  <si>
    <t>Table 7c: Title 40 Code of Federal Regulations Part 63 (40 CFR Part 63)</t>
  </si>
  <si>
    <t>Table 8a: Title 40 Code of Federal Regulations Part 63 (40 CFR Part 63)</t>
  </si>
  <si>
    <t>Subpart CC: National Emission Standards for Hazardous Air Pollutants from Petroleum Refineries</t>
  </si>
  <si>
    <t>This table has been retired. Applicability determinations on other tables in this form may be necessary. Please see instructional notes under the placeholders for Table 8 in the form instructions for information on submitting attributes for oil-water separators subject to 40 CFR Part 63, Subpart CC.</t>
  </si>
  <si>
    <t>Table 8b: Title 40 Code of Federal Regulations Part 63 (40 CFR Part 63)</t>
  </si>
  <si>
    <t>Table 8c: Title 40 Code of Federal Regulations Part 63 (40 CFR Part 63)</t>
  </si>
  <si>
    <t>Table 9a: Title 40 Code of Federal Regulations Part 63 (40 CFR Part 63)</t>
  </si>
  <si>
    <t>Subpart U: National Emission Standards for Hazardous Air Pollutant Emissions: Group I Polymers and Resins</t>
  </si>
  <si>
    <t>Meets 40 CFR §63.149(d)</t>
  </si>
  <si>
    <t>Table 9b: Title 40 Code of Federal Regulations Part 63 (40 CFR Part 63)</t>
  </si>
  <si>
    <t>Compliance with §63.139(c)(1)</t>
  </si>
  <si>
    <t>Table 9c: Title 40 Code of Federal Regulations Part 63 (40 CFR Part 63)</t>
  </si>
  <si>
    <t>Table 10a: Title 40 Code of Federal Regulations Part 63 (40 CFR Part 63)</t>
  </si>
  <si>
    <t>Subpart JJJ: National Emission Standards for Hazardous Air Pollutant Emissions: Group IV Polymers and Resins</t>
  </si>
  <si>
    <t>Table 10b: Title 40 Code of Federal Regulations Part 63 (40 CFR Part 63)</t>
  </si>
  <si>
    <t>Table 10c: Title 40 Code of Federal Regulations Part 63 (40 CFR Part 63)</t>
  </si>
  <si>
    <t>Table 11a: Title 40 Code of Federal Regulations Part 63 (40 CFR Part 63)</t>
  </si>
  <si>
    <t>Subpart FFFF: National Emission Standards for Hazardous Air Pollutants: Miscellaneous Organic Chemical Manufacturing</t>
  </si>
  <si>
    <t>Table 11b: Title 40 Code of Federal Regulations Part 63 (40 CFR Part 63)</t>
  </si>
  <si>
    <t>Table 11c: Title 40 Code of Federal Regulations Part 63 (40 CFR Part 63)</t>
  </si>
  <si>
    <t>Table 12a: Title 40 Code of Federal Regulations Part 63 (40 CFR Part 63)</t>
  </si>
  <si>
    <t>Subpart GGGGG: National Emission Standards for Hazardous Air Pollutants: Site Remediation</t>
  </si>
  <si>
    <t>Table 12b: Title 40 Code of Federal Regulations Part 63 (40 CFR Part 63)</t>
  </si>
  <si>
    <t>Continuous Emissions Monitoring System (CEMS)</t>
  </si>
  <si>
    <t>TOP</t>
  </si>
  <si>
    <t>11/2022</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</si>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</sst>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b/>
      <sz val="10"/>
      <color rgb="FF000000"/>
      <name val="Times New Roman"/>
      <family val="1"/>
    </font>
    <font>
      <sz val="10"/>
      <name val="Times New Roman"/>
      <family val="1"/>
    </font>
    <font>
      <sz val="10"/>
      <color rgb="FF00000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theme="10"/>
      <name val="Times New Roman"/>
      <family val="1"/>
    </font>
    <font>
      <sz val="10"/>
      <color rgb="FFFFFFFF"/>
      <name val="Times New Roman"/>
      <family val="1"/>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s>
  <cellStyleXfs count="18">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9"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9" fillId="0" borderId="0" applyProtection="0">
      <alignment horizontal="center" vertical="center" wrapText="1"/>
    </xf>
    <xf numFmtId="49" fontId="9" fillId="0" borderId="0" applyProtection="0">
      <alignment horizontal="left" vertical="center" wrapText="1"/>
    </xf>
    <xf numFmtId="49" fontId="11" fillId="0" borderId="0">
      <alignment horizontal="left" vertical="center"/>
    </xf>
    <xf numFmtId="49" fontId="9" fillId="0" borderId="0" applyFill="0" applyProtection="0">
      <alignment horizontal="left" vertical="top"/>
    </xf>
  </cellStyleXfs>
  <cellXfs count="56">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0" fontId="7" fillId="0" borderId="3" xfId="0" applyFont="1" applyBorder="1" applyAlignment="1">
      <alignment horizontal="left" vertical="top" wrapText="1"/>
    </xf>
    <xf numFmtId="49" fontId="5" fillId="0" borderId="3" xfId="5" applyBorder="1" applyAlignment="1">
      <alignment wrapText="1"/>
    </xf>
    <xf numFmtId="49" fontId="5" fillId="0" borderId="4" xfId="5" applyBorder="1" applyAlignment="1">
      <alignment wrapText="1"/>
    </xf>
    <xf numFmtId="49" fontId="7" fillId="0" borderId="3" xfId="5" applyFont="1" applyBorder="1" applyAlignment="1">
      <alignment wrapText="1"/>
    </xf>
    <xf numFmtId="0" fontId="6" fillId="4" borderId="1" xfId="0" applyFont="1" applyFill="1" applyBorder="1" applyAlignment="1">
      <alignment horizontal="center"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9" fillId="0" borderId="0" xfId="8">
      <alignment horizontal="left" vertical="top" wrapText="1"/>
    </xf>
    <xf numFmtId="49" fontId="10"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11" fillId="0" borderId="0" xfId="16">
      <alignment horizontal="left" vertical="center"/>
    </xf>
    <xf numFmtId="0" fontId="8" fillId="0" borderId="3" xfId="0" applyFont="1" applyBorder="1" applyAlignment="1">
      <alignment horizontal="left" vertical="center" wrapText="1"/>
    </xf>
    <xf numFmtId="49" fontId="5" fillId="0" borderId="3" xfId="5" applyBorder="1" applyAlignment="1">
      <alignment horizontal="left" vertical="top" wrapText="1"/>
    </xf>
    <xf numFmtId="0" fontId="7" fillId="0" borderId="1" xfId="0" applyFont="1" applyBorder="1" applyAlignment="1">
      <alignment horizontal="left" vertical="center" wrapText="1"/>
    </xf>
    <xf numFmtId="49" fontId="12" fillId="0" borderId="3" xfId="5" applyFont="1" applyBorder="1">
      <alignment horizontal="left" vertical="center"/>
    </xf>
    <xf numFmtId="49" fontId="5" fillId="0" borderId="3" xfId="5" applyBorder="1">
      <alignment horizontal="left" vertical="center"/>
    </xf>
    <xf numFmtId="49" fontId="12" fillId="0" borderId="3" xfId="5" quotePrefix="1" applyFont="1" applyBorder="1" applyAlignment="1">
      <alignment horizontal="left"/>
    </xf>
    <xf numFmtId="0" fontId="0" fillId="0" borderId="0" xfId="0" applyAlignment="1">
      <alignment horizontal="left"/>
    </xf>
    <xf numFmtId="0" fontId="0" fillId="0" borderId="2" xfId="0" applyBorder="1" applyAlignment="1">
      <alignment horizontal="left"/>
    </xf>
    <xf numFmtId="0" fontId="7" fillId="0" borderId="3" xfId="0" applyFont="1" applyBorder="1" applyAlignment="1">
      <alignment horizontal="left" vertical="center" wrapText="1"/>
    </xf>
    <xf numFmtId="49" fontId="5" fillId="0" borderId="3" xfId="5" applyBorder="1" applyAlignment="1">
      <alignment horizontal="left" wrapText="1"/>
    </xf>
    <xf numFmtId="0" fontId="0" fillId="0" borderId="0" xfId="0" applyAlignment="1">
      <alignment horizontal="left" vertical="center" wrapText="1"/>
    </xf>
    <xf numFmtId="0" fontId="14" fillId="0" borderId="0" xfId="0" applyFont="1" applyProtection="1">
      <alignment horizontal="left" vertical="center"/>
      <protection locked="0"/>
    </xf>
    <xf numFmtId="49" fontId="0" fillId="0" borderId="0" xfId="1" applyFont="1">
      <alignment horizontal="left" vertical="center" wrapText="1"/>
      <protection locked="0"/>
    </xf>
    <xf numFmtId="49" fontId="5" fillId="0" borderId="0" xfId="5">
      <alignment horizontal="left" vertical="center"/>
    </xf>
    <xf numFmtId="49" fontId="9" fillId="0" borderId="0" xfId="8">
      <alignment horizontal="left" vertical="top" wrapText="1"/>
    </xf>
    <xf numFmtId="49" fontId="9" fillId="0" borderId="0" xfId="14">
      <alignment horizontal="center" vertical="center" wrapText="1"/>
    </xf>
  </cellXfs>
  <cellStyles count="18">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2" xfId="15" builtinId="17" customBuiltin="1"/>
    <cellStyle name="Heading 3" xfId="17" builtinId="18" customBuiltin="1"/>
    <cellStyle name="Hyperlink" xfId="5" builtinId="8" customBuiltin="1"/>
    <cellStyle name="Named_Range" xfId="16" xr:uid="{EFC2D746-0F1F-4443-A9B2-B1C0677D23BB}"/>
    <cellStyle name="Normal" xfId="0" builtinId="0" customBuiltin="1"/>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152">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151"/>
      <tableStyleElement type="headerRow" dxfId="150"/>
      <tableStyleElement type="secondRowStripe" dxfId="149"/>
    </tableStyle>
    <tableStyle name="Table Style 1B" pivot="0" count="2" xr9:uid="{E2481E9C-331A-4AB9-B0F7-8E8089F263D8}">
      <tableStyleElement type="wholeTable" dxfId="148"/>
      <tableStyleElement type="headerRow" dxfId="147"/>
    </tableStyle>
    <tableStyle name="Table Style 2" pivot="0" count="3" xr9:uid="{00000000-0011-0000-FFFF-FFFF01000000}">
      <tableStyleElement type="wholeTable" dxfId="146"/>
      <tableStyleElement type="headerRow" dxfId="145"/>
      <tableStyleElement type="firstColumn" dxfId="144"/>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76BBB2-53F7-4267-B313-F480F3FC01CA}" name="Table 2c" displayName="Table_2c" ref="A4:K14" totalsRowShown="0" headerRowCellStyle="Form_Header_1" dataCellStyle="Form_Text">
  <tableColumns count="11">
    <tableColumn id="1" xr3:uid="{D64676BD-C7AC-4819-8E3B-AEB945258A52}" name="Unit ID No." dataCellStyle="Form_Text"/>
    <tableColumn id="2" xr3:uid="{EEB32582-8986-46AD-B340-6851AC7AFB12}" name="SOP Index No." dataCellStyle="Form_Text"/>
    <tableColumn id="3" xr3:uid="{A511DC9F-B092-481D-8559-23668D69887A}" name="HAP Destruction" dataCellStyle="Form_Text"/>
    <tableColumn id="4" xr3:uid="{12A71F6C-56FB-4550-B835-ED05C35D9EBF}" name="Organic Monitoring Device" dataCellStyle="Form_Text"/>
    <tableColumn id="5" xr3:uid="{FFF5AA01-0470-41C2-8BB9-D977ED0076CC}" name="Meets 40 CFR §63.693(f)(1)(iii)" dataCellStyle="Form_Text"/>
    <tableColumn id="6" xr3:uid="{9ABEE123-9B68-47DB-AAA7-D39CEAFB7C13}" name="95% HAP Destruction" dataCellStyle="Form_Text"/>
    <tableColumn id="7" xr3:uid="{9362A5A7-A815-48D3-9098-BC5F6F916A64}" name="BPH TOC Destruction" dataCellStyle="Form_Text"/>
    <tableColumn id="8" xr3:uid="{DB548DA0-C50A-4EAB-9EC1-E7AF503741E9}" name="95% TOC Destruction" dataCellStyle="Form_Text"/>
    <tableColumn id="9" xr3:uid="{445AF3CD-EAE5-4189-84CA-0D8050263605}" name="Meets 40 CFR §63.693(g)(1)(iii)" dataCellStyle="Form_Text"/>
    <tableColumn id="10" xr3:uid="{D42DDD55-66D3-4176-8A6A-7211FC033A4A}" name="Introduced With Fuel" dataCellStyle="Form_Text"/>
    <tableColumn id="11" xr3:uid="{593E8D27-52F3-46F6-BD77-B0BBACDA94DF}" name="Continuous Temperature Monitoring System"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7C00A8B-06CC-4F97-B77C-92952D63B2F1}" name="Table 3a" displayName="Table_3a" ref="A4:I14" totalsRowShown="0" headerRowCellStyle="Form_Header_1" dataCellStyle="Form_Text">
  <tableColumns count="9">
    <tableColumn id="1" xr3:uid="{B6AB3FD9-4B37-443A-B34A-79758143B241}" name="Unit ID No." dataCellStyle="Form_Text"/>
    <tableColumn id="2" xr3:uid="{44A85AE1-942B-4433-ADB4-8C78314F87A2}" name="SOP Index No." dataCellStyle="Form_Text"/>
    <tableColumn id="3" xr3:uid="{3B4EA7B5-A96A-424F-99B4-47BFD09F8A7F}" name="Subject to Another Subpart of 40 CFR Parts _x000a_61 or 63" dataCellStyle="Form_Text"/>
    <tableColumn id="4" xr3:uid="{EA651BA4-FF29-4716-B27E-CF52FCA1701E}" name="Exempt from §63.683(b)" dataCellStyle="Form_Text"/>
    <tableColumn id="5" xr3:uid="{86A2D31F-1351-4BC0-B941-1FF3BA885B2D}" name="HAP &lt; 1 MG Per Year" dataCellStyle="Form_Text"/>
    <tableColumn id="6" xr3:uid="{85381D06-789D-4AC0-8584-51BBD6499465}" name="Numerical Concentration Limits" dataCellStyle="Form_Text"/>
    <tableColumn id="7" xr3:uid="{64B74498-1F47-4715-8034-4D14DC70AB30}" name="Treated Organic Hazardous Constituents" dataCellStyle="Form_Text"/>
    <tableColumn id="8" xr3:uid="{AF368AD8-C211-4EB6-9686-9155C98E768E}" name="Air Emissions Controls" dataCellStyle="Form_Text"/>
    <tableColumn id="9" xr3:uid="{E2DFE69E-F003-40AE-B198-8C3A2E64DBBE}" name="Direct Measurement"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0FDCCD5-1A4F-4533-A136-648A878FFC84}" name="Table 3b" displayName="Table_3b" ref="A4:H14" totalsRowShown="0" headerRowCellStyle="Form_Header_1" dataCellStyle="Form_Text">
  <tableColumns count="8">
    <tableColumn id="1" xr3:uid="{02B2B0B6-9427-416A-B132-75E1797FF8D5}" name="Unit ID No." dataCellStyle="Form_Text"/>
    <tableColumn id="2" xr3:uid="{8546E33D-F6F1-4E61-8A08-46FA61E6C1D7}" name="SOP Index No." dataCellStyle="Form_Text"/>
    <tableColumn id="3" xr3:uid="{BC5B38E4-93A3-4516-9C77-A323A1648464}" name="Emissions Control" dataCellStyle="Form_Text"/>
    <tableColumn id="4" xr3:uid="{E71A9071-5864-43BF-9443-45D1D8253003}" name="Inspected and Monitored" dataCellStyle="Form_Text"/>
    <tableColumn id="5" xr3:uid="{C67AE518-A79C-4CB6-8B9A-87EB51C7C033}" name="By-pass Device" dataCellStyle="Form_Text"/>
    <tableColumn id="6" xr3:uid="{8ABD3308-942E-4652-90CD-CC5B81452F73}" name="Flow Meter" dataCellStyle="Form_Text"/>
    <tableColumn id="7" xr3:uid="{BDCEB44F-A6BF-4B51-85E2-82FCDB78359F}" name="Design Analysis" dataCellStyle="Form_Text"/>
    <tableColumn id="8" xr3:uid="{B60A2A77-335E-4F0D-9673-DCE70EAF8A71}" name="No Detectable Organic Emissions"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449841B-C468-46C2-BB33-131D66173867}" name="Table 3c" displayName="Table_3c" ref="A4:J14" totalsRowShown="0" headerRowCellStyle="Form_Header_1" dataCellStyle="Form_Text">
  <tableColumns count="10">
    <tableColumn id="1" xr3:uid="{359F8777-EC9B-4826-AB00-D287F7EE3BB0}" name="Unit ID No." dataCellStyle="Form_Text"/>
    <tableColumn id="2" xr3:uid="{F0E07D3B-ABB5-44BB-9054-89C0B5158AE0}" name="SOP Index No." dataCellStyle="Form_Text"/>
    <tableColumn id="3" xr3:uid="{B9401620-6A9D-4843-988F-857B024A7527}" name="Control Device" dataCellStyle="Form_Text"/>
    <tableColumn id="4" xr3:uid="{A076D3B9-9FF5-4930-980D-52FB8D4A3765}" name="Control Device ID No." dataCellStyle="Form_Text"/>
    <tableColumn id="5" xr3:uid="{E381B6F2-7757-48BF-A5C2-99ECBD52AC81}" name="Alternative Operating Parameters" dataCellStyle="Form_Text"/>
    <tableColumn id="6" xr3:uid="{83C64181-FD24-4484-B9A6-B7599CDCAD7B}" name="AOP ID No." dataCellStyle="Form_Text"/>
    <tableColumn id="7" xr3:uid="{0F6A6B2A-E7A5-4A6D-AF1F-8016DBB80240}" name="HAP _x000a_Recovery" dataCellStyle="Form_Text"/>
    <tableColumn id="8" xr3:uid="{850B0CBF-60AD-4A7D-A12A-824A0FAF92ED}" name="Regenerable Carbon Adsorber" dataCellStyle="Form_Text"/>
    <tableColumn id="9" xr3:uid="{79768D6D-AE54-4CA7-9CB0-0772B58EC673}" name="Complying with §63.693(d)(4)(iii)" dataCellStyle="Form_Text"/>
    <tableColumn id="10" xr3:uid="{177F91B5-BAAE-4D07-A26B-D1A281E878D6}" name="Exhaust Stream Temperature Monitor"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24CD1E9-A48F-4E1A-A1A8-C6E9F7E25DA5}" name="Table 3d" displayName="Table_3d" ref="A4:K14" totalsRowShown="0" headerRowCellStyle="Form_Header_1" dataCellStyle="Form_Text">
  <tableColumns count="11">
    <tableColumn id="1" xr3:uid="{C70F350F-4B8F-4BEB-A162-CFC2B3FC3074}" name="Unit ID No." dataCellStyle="Form_Text"/>
    <tableColumn id="2" xr3:uid="{C5AE21B8-4E24-4553-AE03-D6CD596CAC77}" name="SOP Index No." dataCellStyle="Form_Text"/>
    <tableColumn id="3" xr3:uid="{2E9FC9B0-48D1-4C0D-A735-3804BD9538A2}" name="HAP Destruction" dataCellStyle="Form_Text"/>
    <tableColumn id="4" xr3:uid="{9EAFC646-ED26-4618-8D7F-A3A8558F151C}" name="Organic Monitoring Device" dataCellStyle="Form_Text"/>
    <tableColumn id="5" xr3:uid="{C60B2A0A-C809-4E73-8C7F-ED033A45A377}" name="Meets 40 CFR §63.693(f)(1)(iii)" dataCellStyle="Form_Text"/>
    <tableColumn id="6" xr3:uid="{24F932C3-418B-4411-8C99-ACEC7B8DE497}" name="95% HAP Destruction" dataCellStyle="Form_Text"/>
    <tableColumn id="7" xr3:uid="{F081F35B-1269-4E67-A338-A4EFAF153859}" name="BPH TOC Destruction" dataCellStyle="Form_Text"/>
    <tableColumn id="8" xr3:uid="{7A28F019-893A-4973-BB16-98F84CC8A0B7}" name="95% TOC Destruction" dataCellStyle="Form_Text"/>
    <tableColumn id="9" xr3:uid="{3A42282D-F67B-461B-B41D-114011585584}" name="Meets 40 CFR §63.693(g)(1)(iii)" dataCellStyle="Form_Text"/>
    <tableColumn id="10" xr3:uid="{429E424C-8A63-41D5-88C2-0A7568C67FBE}" name="Introduced With Fuel" dataCellStyle="Form_Text"/>
    <tableColumn id="11" xr3:uid="{36E52BAB-6358-4404-A12A-9EB773969C79}" name="Continuous Temperature Monitoring System"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6D2CCEC-A1D2-4AD8-B555-7CA02ADB45F3}" name="Table 4a" displayName="Table_4a" ref="A4:I14" totalsRowShown="0" headerRowCellStyle="Form_Header_1" dataCellStyle="Form_Text">
  <tableColumns count="9">
    <tableColumn id="1" xr3:uid="{95BF7D71-088E-4362-824E-430CD77060F2}" name="Unit ID No." dataCellStyle="Form_Text"/>
    <tableColumn id="2" xr3:uid="{08073F0A-C87E-4A54-A314-1CBA9B5DBFD6}" name="SOP Index No." dataCellStyle="Form_Text"/>
    <tableColumn id="3" xr3:uid="{22A5CE61-2948-427D-9357-6685DCCA80FD}" name="Construction/_x000a_Modification Date" dataCellStyle="Form_Text"/>
    <tableColumn id="4" xr3:uid="{24243201-DF07-4821-9B07-4FCA373F6C9F}" name="Alternative Means of Emission Limitation (AMEL)" dataCellStyle="Form_Text"/>
    <tableColumn id="5" xr3:uid="{51FC3A3D-B827-44C4-AAEB-3CB76EA5382F}" name="AMEL ID No." dataCellStyle="Form_Text"/>
    <tableColumn id="6" xr3:uid="{6D82D521-EF76-4A1A-9EB3-DC36CEDE94D0}" name="Alternative Standard" dataCellStyle="Form_Text"/>
    <tableColumn id="7" xr3:uid="{BC85D6BF-A2F6-4EE1-98A1-1062FA1AAD31}" name="Capacity &lt; 38 L/s" dataCellStyle="Form_Text"/>
    <tableColumn id="8" xr3:uid="{BDCA2631-8BC7-4243-9A2E-EB2AF06F215D}" name="Electing to Comply With §60.693-2" dataCellStyle="Form_Text"/>
    <tableColumn id="9" xr3:uid="{F950DC58-20DF-47A7-AD7B-C206788FE8F1}" name="Capacity"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4257AF6-D3D8-4139-B72E-6595F2F0F4EB}" name="Table 4b" displayName="Table_4b" ref="A4:F14" totalsRowShown="0" headerRowCellStyle="Form_Header_1" dataCellStyle="Form_Text">
  <tableColumns count="6">
    <tableColumn id="1" xr3:uid="{F41F5DD5-04D4-4ECD-A1DA-E6FDD479B507}" name="Unit ID No." dataCellStyle="Form_Text"/>
    <tableColumn id="2" xr3:uid="{E1CCA202-A52F-4E08-A1B0-131CD394E582}" name="SOP Index No." dataCellStyle="Form_Text"/>
    <tableColumn id="3" xr3:uid="{BCEA9997-2674-4F5F-99ED-42761ACAAEFF}" name="Control Device" dataCellStyle="Form_Text"/>
    <tableColumn id="4" xr3:uid="{60FCF579-9E65-4F85-B4FF-D5FC817F52E9}" name="Control Device ID No." dataCellStyle="Form_Text"/>
    <tableColumn id="5" xr3:uid="{92BDD77D-9DCE-4F3E-82BC-B058274C2263}" name="Alternative Monitoring" dataCellStyle="Form_Text"/>
    <tableColumn id="6" xr3:uid="{4E3C66AF-FC1D-4BF3-9EB5-9D8C617C38B8}" name="Regenerate Onsite"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0AE26A2-1CDB-438F-911D-37D75A945F05}" name="Table 5a" displayName="Table_5a" ref="A4:K14" totalsRowShown="0" headerRowCellStyle="Form_Header_1" dataCellStyle="Form_Text">
  <tableColumns count="11">
    <tableColumn id="1" xr3:uid="{E78115B0-5181-4FA3-AACE-672926224B92}" name="Unit ID No." dataCellStyle="Form_Text"/>
    <tableColumn id="2" xr3:uid="{F4292DF2-0BC1-40D8-9245-EEAB9B3A1C2F}" name="SOP Index No." dataCellStyle="Form_Text"/>
    <tableColumn id="3" xr3:uid="{DD26BB37-BE47-4BD7-A738-47349E26F09F}" name="Alternate Means of Compliance" dataCellStyle="Form_Text"/>
    <tableColumn id="4" xr3:uid="{135A4BA0-F331-42C0-BB59-CFCEF266C4AF}" name="AMOC ID No." dataCellStyle="Form_Text"/>
    <tableColumn id="5" xr3:uid="{41BE3002-2BE1-4120-B74A-EA12B015E558}" name="Alternative Standards for Oil-Water Separator" dataCellStyle="Form_Text"/>
    <tableColumn id="6" xr3:uid="{CF1400C1-6857-48ED-8CB7-68700B85D52E}" name="Floating Roof" dataCellStyle="Form_Text"/>
    <tableColumn id="7" xr3:uid="{56C4B53C-0410-4976-821F-48C3DEAA4F69}" name="Floating Roof Portion Feasibility" dataCellStyle="Form_Text"/>
    <tableColumn id="8" xr3:uid="{9406C88A-1AC8-42C8-B651-8C9E3C9C19B8}" name="Fuel Gas System" dataCellStyle="Form_Text"/>
    <tableColumn id="9" xr3:uid="{A005344B-FF2C-42CF-91D6-E5568E991E60}" name="Cover and Closed Vent" dataCellStyle="Form_Text"/>
    <tableColumn id="10" xr3:uid="{EAE79CFC-5643-4FF7-A859-6E7EFE03790D}" name="Closed Vent System and Control Device AMOC" dataCellStyle="Form_Text"/>
    <tableColumn id="11" xr3:uid="{D381D00E-80F0-4465-B430-8ECCF4748D5E}" name="CVS/CD AMOC ID No."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EE92535-55FF-406A-8548-265666581CFF}" name="Table 5b" displayName="Table_5b" ref="A4:I14" totalsRowShown="0" headerRowCellStyle="Form_Header_1" dataCellStyle="Form_Text">
  <tableColumns count="9">
    <tableColumn id="1" xr3:uid="{DB19F2C5-A087-44DC-A51F-6105750F08AE}" name="Unit ID No." dataCellStyle="Form_Text"/>
    <tableColumn id="2" xr3:uid="{B91E74A1-5D59-487F-8155-2E3164924578}" name="SOP Index No." dataCellStyle="Form_Text"/>
    <tableColumn id="3" xr3:uid="{498FAB22-B2CB-477F-9599-EA341068BEF5}" name="By-pass Line" dataCellStyle="Form_Text"/>
    <tableColumn id="4" xr3:uid="{1099C437-8214-4486-B9A9-AD7910229737}" name="By-pass Line Valve" dataCellStyle="Form_Text"/>
    <tableColumn id="5" xr3:uid="{9BD5D733-375F-44FF-A288-300C14794E69}" name="Control Device Type/Operation" dataCellStyle="Form_Text"/>
    <tableColumn id="6" xr3:uid="{BF2F4024-5802-46D4-A8B5-1F90056BB978}" name="Control Device ID No." dataCellStyle="Form_Text"/>
    <tableColumn id="7" xr3:uid="{C2F0F7D4-CF44-4AF4-8557-8A5DE40647EF}" name="Engineering Calculations" dataCellStyle="Form_Text"/>
    <tableColumn id="8" xr3:uid="{4D6C1B7C-43E1-4BB6-A9C5-256EFAF364AC}" name="Alternate Monitoring Parameters" dataCellStyle="Form_Text"/>
    <tableColumn id="9" xr3:uid="{250D4C7C-14A0-4D8E-9019-FB9277EA91FC}" name="Carbon Replacement Interval"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C09E1FA-0217-49FE-AEA0-AEC44F0C0793}" name="Table 6a" displayName="Table_6a" ref="A4:G14" totalsRowShown="0" headerRowCellStyle="Form_Header_1" dataCellStyle="Form_Text">
  <tableColumns count="7">
    <tableColumn id="1" xr3:uid="{7DFDCC04-BEB2-475F-BD32-9A1F5A2D48C2}" name="Unit ID No." dataCellStyle="Form_Text"/>
    <tableColumn id="2" xr3:uid="{DD5FD243-406D-47A2-B0EB-493D965B34F1}" name="SOP Index No." dataCellStyle="Form_Text"/>
    <tableColumn id="3" xr3:uid="{20CA672D-8177-4061-AAA7-2BCF659F5AC3}" name="Equipment Type" dataCellStyle="Form_Text"/>
    <tableColumn id="4" xr3:uid="{77749B27-87D6-4231-8AA1-54ACC6370CA4}" name="Initial Startup Date" dataCellStyle="Form_Text"/>
    <tableColumn id="5" xr3:uid="{D3BF161C-8791-4639-9433-32710A3235CB}" name="AMEL" dataCellStyle="Form_Text"/>
    <tableColumn id="6" xr3:uid="{60F3978C-B5D8-4C2C-9CE8-5F1C1642C15A}" name="AMEL ID No." dataCellStyle="Form_Text"/>
    <tableColumn id="7" xr3:uid="{DF1E57DD-0813-4E68-8264-BC1070EC51D9}" name="Subject to 40 CFR §61.133"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143"/>
  </tableColumns>
  <tableStyleInfo name="Table Style 2"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DCA3CE1-0C98-4F9D-9A81-009EB7E3EF3E}" name="Table 6b" displayName="Table_6b" ref="A4:G14" totalsRowShown="0" headerRowCellStyle="Form_Header_1" dataCellStyle="Form_Text">
  <tableColumns count="7">
    <tableColumn id="1" xr3:uid="{0DE40140-1DBB-4794-A7E8-A368C32F54B5}" name="Unit ID No." dataCellStyle="Form_Text"/>
    <tableColumn id="2" xr3:uid="{00E1744F-5482-4848-A3B3-060A3E63E5A6}" name="SOP Index No." dataCellStyle="Form_Text"/>
    <tableColumn id="3" xr3:uid="{33A35B66-E8B1-4A35-88C8-ACB64EE04360}" name="Furnace or Foundry" dataCellStyle="Form_Text"/>
    <tableColumn id="4" xr3:uid="{CD8A17DC-143B-426B-9999-65E497909B07}" name="Title 40 CFR §61.132(a)(2)(i) Devices" dataCellStyle="Form_Text"/>
    <tableColumn id="5" xr3:uid="{C0630C2C-6B07-4D73-B3B8-887C7CD2BD1B}" name="Open to Atmosphere" dataCellStyle="Form_Text"/>
    <tableColumn id="6" xr3:uid="{C759D314-67F1-4916-A132-01075BFB2BFE}" name="Alternative Control Device" dataCellStyle="Form_Text"/>
    <tableColumn id="7" xr3:uid="{69F8B988-FBAF-4764-BEA0-D950B9BD01AA}" name="Control Device ID No." dataCellStyle="Form_Text"/>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22F25E5-4C2B-4133-B7A7-481BF911FECC}" name="Table 7a" displayName="Table_7a" ref="A4:J14" totalsRowShown="0" headerRowCellStyle="Form_Header_1" dataCellStyle="Form_Text">
  <tableColumns count="10">
    <tableColumn id="1" xr3:uid="{BEB1E7FF-C58C-4422-985F-23B3AAB5A785}" name="Unit ID No." dataCellStyle="Form_Text"/>
    <tableColumn id="2" xr3:uid="{0D1E182A-1B3A-4498-A6EE-DD9B50E49A45}" name="SOP Index No." dataCellStyle="Form_Text"/>
    <tableColumn id="3" xr3:uid="{CD8D84E6-3AFF-4960-971C-30FD9273B51D}" name="Process Wastewater" dataCellStyle="Form_Text"/>
    <tableColumn id="4" xr3:uid="{0FD2356F-2A0F-4F66-BDE2-47750C917081}" name="New Source" dataCellStyle="Form_Text"/>
    <tableColumn id="5" xr3:uid="{C09E87E2-54D2-4DDC-A26C-441D2F9C6248}" name="Control Requirement" dataCellStyle="Form_Text"/>
    <tableColumn id="6" xr3:uid="{003F98F3-02A9-42E8-84E5-37EEDEEC01F2}" name="Oil-Water Separator Type" dataCellStyle="Form_Text"/>
    <tableColumn id="7" xr3:uid="{3C9272C5-B23C-4819-88BE-732AF8470F8A}" name="Designated Group 1" dataCellStyle="Form_Text"/>
    <tableColumn id="8" xr3:uid="{FDF7D4EF-2D7A-4B6E-BE44-0971BA06C1D2}" name="EEL ID No." dataCellStyle="Form_Text"/>
    <tableColumn id="9" xr3:uid="{90974514-B758-4D71-880F-69D753644B9F}" name="Floating Roof Alternate Monitoring Parameters" dataCellStyle="Form_Text"/>
    <tableColumn id="10" xr3:uid="{AD8087CC-5396-4FC4-A7A4-83D6271BAC57}" name="Floating Roof AMP ID No." dataCellStyle="Form_Text"/>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3637DC3-7A57-46A0-94E0-AF8A021C5007}" name="Table 7b" displayName="Table_7b" ref="A4:I14" totalsRowShown="0" headerRowCellStyle="Form_Header_1" dataCellStyle="Form_Text">
  <tableColumns count="9">
    <tableColumn id="1" xr3:uid="{311571B6-5D93-46FB-B450-120488235381}" name="Unit ID No." dataCellStyle="Form_Text"/>
    <tableColumn id="2" xr3:uid="{99F5FDF3-859D-4189-9EC2-F0F81398D12A}" name="SOP Index No." dataCellStyle="Form_Text"/>
    <tableColumn id="3" xr3:uid="{A0FB6065-0A17-46FD-ACBC-FD76D7D3B177}" name="Negative Pressure" dataCellStyle="Form_Text"/>
    <tableColumn id="4" xr3:uid="{199D658C-2251-4E2D-9FF0-3316A5632A32}" name="Closed Vent System" dataCellStyle="Form_Text"/>
    <tableColumn id="5" xr3:uid="{23295730-DAFE-4365-812E-8496F3A208A5}" name="By-pass Lines" dataCellStyle="Form_Text"/>
    <tableColumn id="6" xr3:uid="{61F5DD84-0F53-4484-B52D-0152251D4E67}" name="Combination of Control Devices" dataCellStyle="Form_Text"/>
    <tableColumn id="7" xr3:uid="{DA558FF3-541F-4474-8155-0142E3060D25}" name="Control Device Type" dataCellStyle="Form_Text"/>
    <tableColumn id="8" xr3:uid="{53B36125-322B-4A2A-B042-1E32D3E25207}" name="Control Device ID No." dataCellStyle="Form_Text"/>
    <tableColumn id="9" xr3:uid="{26B2CB1F-57D0-4358-9B3D-B0602EB6F71E}" name="Compliance with 40 CFR §63.139(c)(1)" dataCellStyle="Form_Text"/>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2BB23FB-3956-401B-A5E8-86658F495834}" name="Table 7c" displayName="Table_7c" ref="A4:J14" totalsRowShown="0" headerRowCellStyle="Form_Header_1" dataCellStyle="Form_Text">
  <tableColumns count="10">
    <tableColumn id="1" xr3:uid="{722D1266-383D-45B0-AFB8-14C01706568E}" name="Unit ID No." dataCellStyle="Form_Text"/>
    <tableColumn id="2" xr3:uid="{FBF24200-E7F5-4923-84AF-A908F3BD3D82}" name="SOP Index No." dataCellStyle="Form_Text"/>
    <tableColumn id="3" xr3:uid="{9346431C-2DED-4C85-B64E-49E6316DC51A}" name="Alternate Monitoring Parameters" dataCellStyle="Form_Text"/>
    <tableColumn id="4" xr3:uid="{58E7708D-B4FB-4623-BB47-7E8FCAB26CE5}" name="AMP ID No." dataCellStyle="Form_Text"/>
    <tableColumn id="5" xr3:uid="{7005DC1E-5AB5-495A-A3A8-FDEEDC50C47A}" name="Regeneration" dataCellStyle="Form_Text"/>
    <tableColumn id="6" xr3:uid="{DFF9919A-B637-42A0-9A5B-D3A6A4E9E2F6}" name="Performance Test" dataCellStyle="Form_Text"/>
    <tableColumn id="7" xr3:uid="{2C2B6BD3-A520-4EB7-B0BD-CBB9D6F25ECD}" name="95% Reduction Efficiency" dataCellStyle="Form_Text"/>
    <tableColumn id="8" xr3:uid="{FECBB279-7A34-4036-9EFD-A1A0CD000ADD}" name="Monitoring Options" dataCellStyle="Form_Text"/>
    <tableColumn id="9" xr3:uid="{BB81CB3E-988F-4B26-82D7-811EEF151399}" name="Continuous Monitoring" dataCellStyle="Form_Text"/>
    <tableColumn id="10" xr3:uid="{0F85F2B3-A965-49F7-AACE-BD7D5B8B195E}" name="Continuous Monitoring Alt ID No." dataCellStyle="Form_Text"/>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F3421C4-BE51-4CE8-9378-8167A77BB6F8}" name="Table 9a" displayName="Table_9a" ref="A4:H14" totalsRowShown="0" headerRowCellStyle="Form_Header_1" dataCellStyle="Form_Text">
  <tableColumns count="8">
    <tableColumn id="1" xr3:uid="{135DABC6-5B2C-467F-9A8D-F0A1E9C35CE4}" name="Unit ID No." dataCellStyle="Form_Text"/>
    <tableColumn id="2" xr3:uid="{B86A7607-AC12-4136-8C72-8530521917D6}" name="SOP Index No." dataCellStyle="Form_Text"/>
    <tableColumn id="3" xr3:uid="{E3E65008-5C76-4406-9AAA-C574EF2B0303}" name="Process Wastewater" dataCellStyle="Form_Text"/>
    <tableColumn id="4" xr3:uid="{ED982523-7C0A-4A66-AF94-186083B410E4}" name="Meets 40 CFR §63.149(d)" dataCellStyle="Form_Text"/>
    <tableColumn id="5" xr3:uid="{D59C1C80-39F5-4299-AB85-A7A301ACFBF9}" name="Control Requirement" dataCellStyle="Form_Text"/>
    <tableColumn id="6" xr3:uid="{C186352C-23B3-42C1-B3F9-6E0356C5BDD8}" name="EEL ID No." dataCellStyle="Form_Text"/>
    <tableColumn id="7" xr3:uid="{D721B06F-1930-4742-A36F-15B94B44D69C}" name="Floating Roof Alternate" dataCellStyle="Form_Text"/>
    <tableColumn id="8" xr3:uid="{FC7B08FA-0311-474C-826C-83253776367C}" name="Floating Roof AMP ID No." dataCellStyle="Form_Text"/>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E5614BB1-A7B8-410D-BCC0-C2C3CE3025BE}" name="Table 9b" displayName="Table_9b" ref="A4:J14" totalsRowShown="0" headerRowCellStyle="Form_Header_1" dataCellStyle="Form_Text">
  <tableColumns count="10">
    <tableColumn id="1" xr3:uid="{126E3B3B-99EA-4515-89D6-F07241E17FC8}" name="Unit ID No." dataCellStyle="Form_Text"/>
    <tableColumn id="2" xr3:uid="{6BB44ED0-C250-4ED0-825D-DB97FE3B508C}" name="SOP Index No." dataCellStyle="Form_Text"/>
    <tableColumn id="3" xr3:uid="{189E7007-815A-41FC-9567-6432FAA5EB4E}" name="Closed Vent System" dataCellStyle="Form_Text"/>
    <tableColumn id="4" xr3:uid="{BDE3852B-F239-4D86-B0BE-04E132A3BBEF}" name="By-pass Lines" dataCellStyle="Form_Text"/>
    <tableColumn id="5" xr3:uid="{A808772E-E2E6-465C-BAB6-799F5D2ACFB3}" name="Combination of Control Devices" dataCellStyle="Form_Text"/>
    <tableColumn id="6" xr3:uid="{0ED60050-ECD5-4A66-A19A-2B7E99E93A37}" name="Control Device Type" dataCellStyle="Form_Text"/>
    <tableColumn id="7" xr3:uid="{54DE22E7-EFC2-4D0A-A9B3-6A61632FF64E}" name="Control Device ID No." dataCellStyle="Form_Text"/>
    <tableColumn id="8" xr3:uid="{258B48A4-316B-4D64-BB22-85F16CD0DF10}" name="Compliance with §63.139(c)(1)" dataCellStyle="Form_Text"/>
    <tableColumn id="9" xr3:uid="{F9BF9674-C9AF-44B4-8361-A1E81DB7ADC5}" name="Alternate Monitoring Parameters" dataCellStyle="Form_Text"/>
    <tableColumn id="10" xr3:uid="{DF947ADD-405E-4528-BED8-044BB8121047}" name="AMP ID No." dataCellStyle="Form_Text"/>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08A06AA-A728-434B-87CA-12C0EEA82CF5}" name="Table 9c" displayName="Table_9c" ref="A4:H14" totalsRowShown="0" headerRowCellStyle="Form_Header_1" dataCellStyle="Form_Text">
  <tableColumns count="8">
    <tableColumn id="1" xr3:uid="{579F59F8-FC53-467B-86A8-CEEA1C5E85F3}" name="Unit ID No." dataCellStyle="Form_Text"/>
    <tableColumn id="2" xr3:uid="{B27CB696-6251-4FF0-8EE6-CBB67DA10DE4}" name="SOP Index No." dataCellStyle="Form_Text"/>
    <tableColumn id="3" xr3:uid="{69C0F2C4-7D66-4319-94A7-C5C7D1505EC9}" name="Regeneration" dataCellStyle="Form_Text"/>
    <tableColumn id="4" xr3:uid="{E26E767F-64FF-4E1E-91DC-1FA02BCB90D5}" name="Performance Test" dataCellStyle="Form_Text"/>
    <tableColumn id="5" xr3:uid="{FFF0C6CA-2754-4293-A2D2-7405C54D1E8A}" name="95% Reduction" dataCellStyle="Form_Text"/>
    <tableColumn id="6" xr3:uid="{B6D2E526-3C0C-4958-899F-A958C6BC5909}" name="Monitoring Options" dataCellStyle="Form_Text"/>
    <tableColumn id="7" xr3:uid="{CE6405FF-A5CA-40AF-A075-6E1DAAEDC802}" name="Alternate Monitoring System" dataCellStyle="Form_Text"/>
    <tableColumn id="8" xr3:uid="{22933F96-8871-4E35-B4CB-14C0555CCBC3}" name="Alternate Monitoring System ID No." dataCellStyle="Form_Text"/>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5BBF1A8-D6E2-41B5-B4C2-B4FD6BBB0429}" name="Table 10a" displayName="Table_10a" ref="A4:H14" totalsRowShown="0" headerRowCellStyle="Form_Header_1" dataCellStyle="Form_Text">
  <tableColumns count="8">
    <tableColumn id="1" xr3:uid="{C5C584AD-A898-4A9E-8FF4-F53F9CC77673}" name="Unit ID No." dataCellStyle="Form_Text"/>
    <tableColumn id="2" xr3:uid="{6FC17ABF-FE35-404D-83FB-610A0BC8F7EE}" name="SOP Index No." dataCellStyle="Form_Text"/>
    <tableColumn id="3" xr3:uid="{A74C5AF6-942D-4DF6-AB94-09C104D02AD7}" name="Process Wastewater" dataCellStyle="Form_Text"/>
    <tableColumn id="4" xr3:uid="{04801BAF-1FF3-4BEC-ADE9-2611006A608C}" name="Meets 40 CFR §63.149(d)" dataCellStyle="Form_Text"/>
    <tableColumn id="5" xr3:uid="{3B431F35-1C89-40B1-A9A3-0BEBA011F785}" name="Control Requirement" dataCellStyle="Form_Text"/>
    <tableColumn id="6" xr3:uid="{130315AF-C6BF-464D-A3C1-D0AC1AA3C8C0}" name="EEL ID No." dataCellStyle="Form_Text"/>
    <tableColumn id="7" xr3:uid="{022E348C-7826-4E49-B21A-0AC0D0BD3159}" name="Floating Roof Alternate" dataCellStyle="Form_Text"/>
    <tableColumn id="8" xr3:uid="{8DA6289D-0094-441A-ADCF-E04413052B6B}" name="Floating Roof AMP ID No." dataCellStyle="Form_Text"/>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E83A0C8-C4F6-45E9-AE58-3EFFF8779A7E}" name="Table 10b" displayName="Table_10b" ref="A4:J14" totalsRowShown="0" headerRowCellStyle="Form_Header_1" dataCellStyle="Form_Text">
  <tableColumns count="10">
    <tableColumn id="1" xr3:uid="{D206B847-2733-4B24-9E8F-C9DDAC430ABB}" name="Unit ID No." dataCellStyle="Form_Text"/>
    <tableColumn id="2" xr3:uid="{2FE4EFA9-94B7-4450-BA9F-DE12F0735A14}" name="SOP Index No." dataCellStyle="Form_Text"/>
    <tableColumn id="3" xr3:uid="{A2E3BDB0-6E63-4949-97A8-88290942F780}" name="Closed Vent System" dataCellStyle="Form_Text"/>
    <tableColumn id="4" xr3:uid="{3F905A13-2B0D-406D-9EED-D6FE262BE450}" name="By-pass Lines" dataCellStyle="Form_Text"/>
    <tableColumn id="5" xr3:uid="{79F07268-21C7-4B6E-A4E0-2599FAD5985B}" name="Combination Of Control Devices" dataCellStyle="Form_Text"/>
    <tableColumn id="6" xr3:uid="{B2EAA932-26C1-4D55-B06F-E01C94C43E7C}" name="Control Device Type" dataCellStyle="Form_Text"/>
    <tableColumn id="7" xr3:uid="{5ED14435-D604-4650-99CD-A75D7C5BB6A5}" name="Control Device ID No." dataCellStyle="Form_Text"/>
    <tableColumn id="8" xr3:uid="{B6809B55-EB54-43D1-A964-665888858B91}" name="Compliance with §63.139(c)(1)" dataCellStyle="Form_Text"/>
    <tableColumn id="9" xr3:uid="{554FE828-7C77-4A01-8067-F2063C339842}" name="Alternate Monitoring Parameters" dataCellStyle="Form_Text"/>
    <tableColumn id="10" xr3:uid="{634CDB7A-2B3F-44CD-9171-3B8903E360E0}" name="AMP ID No." dataCellStyle="Form_Text"/>
  </tableColumns>
  <tableStyleInfo name="Table Style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1ADB596-B604-4DFB-B6AA-9DE05CD0E92D}" name="Table 10c" displayName="Table_10c" ref="A4:H14" totalsRowShown="0" headerRowCellStyle="Form_Header_1" dataCellStyle="Form_Text">
  <tableColumns count="8">
    <tableColumn id="1" xr3:uid="{57616405-54C0-4277-BB12-423E78B4D079}" name="Unit ID No." dataCellStyle="Form_Text"/>
    <tableColumn id="2" xr3:uid="{ED34A90A-1CC2-4159-BD54-3B01D3732047}" name="SOP Index No." dataCellStyle="Form_Text"/>
    <tableColumn id="3" xr3:uid="{E6A57B53-156E-4C8C-8B9E-FAD356B1EBCC}" name="Regeneration" dataCellStyle="Form_Text"/>
    <tableColumn id="4" xr3:uid="{556E6F41-7394-480A-9F7C-400770A48080}" name="Performance Test" dataCellStyle="Form_Text"/>
    <tableColumn id="5" xr3:uid="{A341C13F-F7CE-4E9D-95D7-85180285BC22}" name="95% Reduction" dataCellStyle="Form_Text"/>
    <tableColumn id="6" xr3:uid="{21F03CE8-95D6-4E31-8BA3-6A148425FAAE}" name="Monitoring Options" dataCellStyle="Form_Text"/>
    <tableColumn id="7" xr3:uid="{7EE6CCC4-7D4F-4674-8806-4BA13F3DACAB}" name="Alternate Monitoring System" dataCellStyle="Form_Text"/>
    <tableColumn id="8" xr3:uid="{31FD1B55-4E9A-4DDF-AFBB-D8F6050C1F3F}" name="Alternate Monitoring System ID No." dataCellStyle="Form_Tex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142" dataCellStyle="Form_Text_2"/>
  </tableColumns>
  <tableStyleInfo name="Table Style 2"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CA5DA76-C535-41CD-954B-FE8F0B909760}" name="Table 11a" displayName="Table_11a" ref="A4:I14" totalsRowShown="0" headerRowCellStyle="Form_Header_1" dataCellStyle="Form_Text">
  <tableColumns count="9">
    <tableColumn id="1" xr3:uid="{F69A77AC-769A-4583-BB65-A8ADF215D26D}" name="Unit ID No." dataCellStyle="Form_Text"/>
    <tableColumn id="2" xr3:uid="{F4580158-FC4D-4CB7-B1BB-58D040532475}" name="SOP Index No." dataCellStyle="Form_Text"/>
    <tableColumn id="3" xr3:uid="{D5335E78-83C9-4D66-8379-C3914DC9E1E2}" name="Process Wastewater" dataCellStyle="Form_Text"/>
    <tableColumn id="4" xr3:uid="{52F6EC74-E4AD-48FE-B06B-1A0D51CFFE13}" name="Meets 40 CFR §63.149(d)" dataCellStyle="Form_Text"/>
    <tableColumn id="5" xr3:uid="{69040809-6144-4231-9B3C-3D4B32A00F85}" name="Unit Category" dataCellStyle="Form_Text"/>
    <tableColumn id="6" xr3:uid="{85F0AFC7-C602-4AD5-92B1-DF58F3CBCD55}" name="Control Requirement" dataCellStyle="Form_Text"/>
    <tableColumn id="7" xr3:uid="{C3887F6F-1353-4E66-A91E-42F5FF569216}" name="EEL ID No." dataCellStyle="Form_Text"/>
    <tableColumn id="8" xr3:uid="{66B37549-D8BA-468B-853E-52726BCCA16A}" name="Floating Roof Alternate Monitoring Parameters" dataCellStyle="Form_Text"/>
    <tableColumn id="9" xr3:uid="{189F8DF1-1267-4AE3-B793-B0274A0C6228}" name="Floating Roof AMP ID No." dataCellStyle="Form_Text"/>
  </tableColumns>
  <tableStyleInfo name="Table Style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6B10429-83B2-4610-85F3-F37AC5C9FC8C}" name="Table 11b" displayName="Table_11b" ref="A4:I14" totalsRowShown="0" headerRowCellStyle="Form_Header_1" dataCellStyle="Form_Text">
  <tableColumns count="9">
    <tableColumn id="1" xr3:uid="{2FE791CD-97E4-4BBB-944B-20207BE8EA92}" name="Unit ID No." dataCellStyle="Form_Text"/>
    <tableColumn id="2" xr3:uid="{6B705DA7-D2FA-4D2E-81FE-1525C329B6D7}" name="SOP Index No." dataCellStyle="Form_Text"/>
    <tableColumn id="3" xr3:uid="{554AC320-8E87-47ED-A992-F48595F96C01}" name="Closed Vent System" dataCellStyle="Form_Text"/>
    <tableColumn id="4" xr3:uid="{67C24876-E728-4E0D-BFC9-9D19B15E2BAE}" name="By-pass Lines" dataCellStyle="Form_Text"/>
    <tableColumn id="5" xr3:uid="{55BEC849-E348-4482-976D-F233E372AC46}" name="Combination of Control Devices" dataCellStyle="Form_Text"/>
    <tableColumn id="6" xr3:uid="{F719E28D-D442-49C6-8BDC-5D6750EBD5A8}" name="Control Devices" dataCellStyle="Form_Text"/>
    <tableColumn id="7" xr3:uid="{0A69DC93-B936-43B1-AF1E-13A9991FA743}" name="Control Device ID No." dataCellStyle="Form_Text"/>
    <tableColumn id="8" xr3:uid="{04E78349-7BE0-4B72-A29D-865064F8FC71}" name="Compliance With 40 CFR §63.139(c)(1)" dataCellStyle="Form_Text"/>
    <tableColumn id="9" xr3:uid="{1A99F7F8-647C-4E49-947D-DDA8A9D28DE5}" name="Halogenated" dataCellStyle="Form_Text"/>
  </tableColumns>
  <tableStyleInfo name="Table Style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6F89D05A-4013-44F5-9527-B656A0A835E2}" name="Table 11c" displayName="Table_11c" ref="A4:J14" totalsRowShown="0" headerRowCellStyle="Form_Header_1" dataCellStyle="Form_Text">
  <tableColumns count="10">
    <tableColumn id="1" xr3:uid="{1C40B74D-10A5-4DAB-9F24-854576226CF9}" name="Unit ID No." dataCellStyle="Form_Text"/>
    <tableColumn id="2" xr3:uid="{A7B48BE5-7FB2-43D0-80E7-B73374E5DAA6}" name="SOP Index No." dataCellStyle="Form_Text"/>
    <tableColumn id="3" xr3:uid="{04291CB2-CC15-406A-A709-F53E43EB4864}" name="Halogen Reduction" dataCellStyle="Form_Text"/>
    <tableColumn id="4" xr3:uid="{0E07EE0B-2977-4141-8ED8-224BA0A0C5A9}" name="Alt 63G Mon Parameters" dataCellStyle="Form_Text"/>
    <tableColumn id="5" xr3:uid="{D9428187-E456-4608-9B33-D4B61EF43D8C}" name="AMP ID No." dataCellStyle="Form_Text"/>
    <tableColumn id="6" xr3:uid="{D5FD7F81-A290-462D-B8BF-9D3952295090}" name="Regeneration" dataCellStyle="Form_Text"/>
    <tableColumn id="7" xr3:uid="{5B9E13E6-6395-4E30-A4C4-CDA42613A9CC}" name="Performance Tests" dataCellStyle="Form_Text"/>
    <tableColumn id="8" xr3:uid="{A339A3C1-903F-4C19-B028-55C7D6C176CD}" name="2485(h)(3)" dataCellStyle="Form_Text"/>
    <tableColumn id="9" xr3:uid="{A9428473-3EAE-4D54-B36F-7755801C5659}" name="95% Performance Tests" dataCellStyle="Form_Text"/>
    <tableColumn id="10" xr3:uid="{7FD41FC7-C5DE-4A07-9D30-AB3A912CECC5}" name="Monitoring Options" dataCellStyle="Form_Text"/>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44DD52C1-ACD8-4915-835B-9777565984B6}" name="Table 12a" displayName="Table_12a" ref="A4:H14" totalsRowShown="0" headerRowCellStyle="Form_Header_1" dataCellStyle="Form_Text">
  <tableColumns count="8">
    <tableColumn id="1" xr3:uid="{7F656063-C68F-486D-BF92-FC9290A94FCF}" name="Unit ID No." dataCellStyle="Form_Text"/>
    <tableColumn id="2" xr3:uid="{E19C167E-F45B-45F2-9BCD-FCABC06231DC}" name="SOP Index No." dataCellStyle="Form_Text"/>
    <tableColumn id="3" xr3:uid="{8111C0DA-C8AB-4EDB-B03F-14D60C8C6D64}" name="Means of Compliance" dataCellStyle="Form_Text"/>
    <tableColumn id="4" xr3:uid="{F1C95E2C-1FCC-4D61-8EFB-276F52EA92EA}" name="AMOC ID No." dataCellStyle="Form_Text"/>
    <tableColumn id="5" xr3:uid="{9BF9F4D6-FB1F-4F5C-8083-A4B88A745867}" name="Control Device" dataCellStyle="Form_Text"/>
    <tableColumn id="6" xr3:uid="{024F1F81-68F8-46DB-B378-EC42B4DDDA5E}" name="Control Device ID No." dataCellStyle="Form_Text"/>
    <tableColumn id="7" xr3:uid="{272CF256-DEC2-4175-8D8C-505389B49204}" name="Alternative Control Device Standards" dataCellStyle="Form_Text"/>
    <tableColumn id="8" xr3:uid="{DE7073D2-5D8B-4CED-97E2-9EF15F10A44F}" name="Alternative Control Device Standard ID No." dataCellStyle="Form_Text"/>
  </tableColumns>
  <tableStyleInfo name="Table Style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C4155AAF-E5D3-423D-95DB-38A0B6BEC57A}" name="Table 12b" displayName="Table_12b" ref="A4:F14" totalsRowShown="0" headerRowCellStyle="Form_Header_1" dataCellStyle="Form_Text">
  <tableColumns count="6">
    <tableColumn id="1" xr3:uid="{BE91A68B-7E16-4C5E-9508-5D86FE71912A}" name="Unit ID No." dataCellStyle="Form_Text"/>
    <tableColumn id="2" xr3:uid="{626CEFF9-CB10-4838-8BD0-1DDDF321E43F}" name="SOP Index No." dataCellStyle="Form_Text"/>
    <tableColumn id="3" xr3:uid="{3950D907-C688-41F7-9190-A0E8402833C1}" name="Design Evaluation" dataCellStyle="Form_Text"/>
    <tableColumn id="4" xr3:uid="{ED8B5932-3B4E-4C95-9C45-9BF83C955D45}" name="Bypass Device" dataCellStyle="Form_Text"/>
    <tableColumn id="5" xr3:uid="{3E365A89-BE22-43A2-A589-A9BAB33F6B02}" name="Continuous Emissions Monitoring System (CEMS)" dataCellStyle="Form_Text"/>
    <tableColumn id="6" xr3:uid="{716DC2D6-8926-4489-91BB-63300F1BB9B4}" name="CVSCD Continuous Compliance" dataCellStyle="Form_Text"/>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36" totalsRowShown="0" headerRowCellStyle="Form_Header_1">
  <autoFilter ref="A3:D3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141"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140" dataCellStyle="Form_General">
      <calculatedColumnFormula>IF(COUNTIFS($L$4:OP_SUM[[#This Row],["Unit1"]],"?*",$L$4:OP_SUM[[#This Row],["Unit1"]],OP_SUM[[#This Row],["Unit1"]])=1,ROW(OP_SUM[[#This Row],["Unit1"]]),"")</calculatedColumnFormula>
    </tableColumn>
    <tableColumn id="15" xr3:uid="{00000000-0010-0000-0400-00000F000000}" name="&quot;Unit3&quot;" dataDxfId="139" dataCellStyle="Form_General">
      <calculatedColumnFormula>IFERROR(_xlfn.RANK.EQ(OP_SUM[[#This Row],["Unit2"]],OP_SUM["Unit2"],1),"")</calculatedColumnFormula>
    </tableColumn>
    <tableColumn id="12" xr3:uid="{00000000-0010-0000-0400-00000C000000}" name="&quot;Unit-Group&quot;" dataDxfId="138"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8FDF6D3-42EC-4140-8743-BE0202703352}" name="Table 1" displayName="Table_1" ref="A4:H14" totalsRowShown="0" headerRowCellStyle="Form_Header_1" dataCellStyle="Form_Text">
  <tableColumns count="8">
    <tableColumn id="1" xr3:uid="{7CBB80A2-7A33-4B12-929A-042D971B640C}" name="Unit ID No." dataCellStyle="Form_Text"/>
    <tableColumn id="2" xr3:uid="{C0A50288-20E5-463A-9D0D-87787EF1C2BD}" name="SOP/GOP Index No." dataCellStyle="Form_Text"/>
    <tableColumn id="3" xr3:uid="{D604402B-FD3B-4742-A312-99513D059381}" name="Alternate Control Requirement (ACR)" dataCellStyle="Form_Text"/>
    <tableColumn id="4" xr3:uid="{5C343547-0BF1-459E-9B02-412559026682}" name="ACR ID No." dataCellStyle="Form_Text"/>
    <tableColumn id="5" xr3:uid="{91BEA153-F0A1-496F-BD92-84E22BC94AB4}" name="Exemption" dataCellStyle="Form_Text"/>
    <tableColumn id="6" xr3:uid="{5F9D8D18-AAF9-4A9A-92A2-DFCFE43E283A}" name="Emission Control Option" dataCellStyle="Form_Text"/>
    <tableColumn id="7" xr3:uid="{C5AFE9D3-2AFF-425E-A1F0-2CB29A561E5E}" name="Control Device" dataCellStyle="Form_Text"/>
    <tableColumn id="8" xr3:uid="{8A09DF7A-AB29-414F-A79C-16D8FCBDBB12}" name="Control Device ID No."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3287B2A-1CD9-407B-94CF-E183532399D9}" name="Table 2a" displayName="Table_2a" ref="A4:I14" totalsRowShown="0" headerRowCellStyle="Form_Header_1" dataCellStyle="Form_Text">
  <tableColumns count="9">
    <tableColumn id="1" xr3:uid="{A20B20C2-A451-43D0-807D-E94599700696}" name="Unit ID No." dataCellStyle="Form_Text"/>
    <tableColumn id="2" xr3:uid="{7B4E21BE-BA1C-44B2-8CD4-2054606EBFFA}" name="SOP Index No." dataCellStyle="Form_Text"/>
    <tableColumn id="3" xr3:uid="{6D4E03DC-E965-4864-BF75-0E1455E9F308}" name="Control" dataCellStyle="Form_Text"/>
    <tableColumn id="4" xr3:uid="{5704FEDC-B3E7-4996-8A2B-7CC4C2E47525}" name="Emissions Control" dataCellStyle="Form_Text"/>
    <tableColumn id="5" xr3:uid="{B1729F58-8C01-4675-AED2-CB21C469F354}" name="No Detectable Organic Emissions" dataCellStyle="Form_Text"/>
    <tableColumn id="6" xr3:uid="{ECF80B3A-D65A-40A3-B497-DEEB75DC3794}" name="Inspected and Monitored" dataCellStyle="Form_Text"/>
    <tableColumn id="7" xr3:uid="{4AB76A92-354B-47E7-A99A-85B5CDEDA6D4}" name="By-pass Device" dataCellStyle="Form_Text"/>
    <tableColumn id="8" xr3:uid="{55AD961A-1986-4477-BE0C-3D1A4E05BF6D}" name="Flow Meter" dataCellStyle="Form_Text"/>
    <tableColumn id="9" xr3:uid="{550BA913-32DC-46D9-BEFB-4F42687A13AA}" name="Design Analysis"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0B8C041-1A88-44AC-86C3-8E21266E0654}" name="Table 2b" displayName="Table_2b" ref="A4:I14" totalsRowShown="0" headerRowCellStyle="Form_Header_1" dataCellStyle="Form_Text">
  <tableColumns count="9">
    <tableColumn id="1" xr3:uid="{857656B7-7E2B-4003-AC97-3CACFF2201B8}" name="Unit ID No." dataCellStyle="Form_Text"/>
    <tableColumn id="2" xr3:uid="{DF4A783C-AFD1-4CFF-AB3D-289538A0E6C3}" name="SOP Index No." dataCellStyle="Form_Text"/>
    <tableColumn id="3" xr3:uid="{9F44006C-B9F0-4D3C-9D33-AE61970C7C79}" name="Control Device" dataCellStyle="Form_Text"/>
    <tableColumn id="4" xr3:uid="{5F3951EF-27F9-4D17-AA45-A97567FE6174}" name="Control Device ID No." dataCellStyle="Form_Text"/>
    <tableColumn id="5" xr3:uid="{4F5ECB4E-2C6F-4C65-826C-2C38EDDF5D8E}" name="Alternative Operating Parameters" dataCellStyle="Form_Text"/>
    <tableColumn id="6" xr3:uid="{EEAE2D6B-4D2B-4905-9850-F43C29C77A52}" name="AOP ID No." dataCellStyle="Form_Text"/>
    <tableColumn id="7" xr3:uid="{EE8A9578-D561-4798-B2C6-C44E96C85DC6}" name="HAP Recovery" dataCellStyle="Form_Text"/>
    <tableColumn id="8" xr3:uid="{244B2FA0-A3F6-4A36-BCD9-F041FBC90CAB}" name="Regenerable Carbon Adsorber" dataCellStyle="Form_Text"/>
    <tableColumn id="9" xr3:uid="{D1BF4FA8-D225-4569-BEB0-548BC94E0135}" name="Exhaust Stream Temperature Monitor"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forms/titlev/potential_requirements/tv_op_reqs_forms.html" TargetMode="External"/><Relationship Id="rId7" Type="http://schemas.openxmlformats.org/officeDocument/2006/relationships/printerSettings" Target="../printerSettings/printerSettings4.bin"/><Relationship Id="rId2" Type="http://schemas.openxmlformats.org/officeDocument/2006/relationships/hyperlink" Target="http://www.tceq.texas.gov/agency/directory/region" TargetMode="External"/><Relationship Id="rId1" Type="http://schemas.openxmlformats.org/officeDocument/2006/relationships/hyperlink" Target="https://www.tceq.texas.gov/permitting/air/nav/air_all_ua_forms.html" TargetMode="External"/><Relationship Id="rId6" Type="http://schemas.openxmlformats.org/officeDocument/2006/relationships/hyperlink" Target="https://www.tceq.texas.gov/permitting/air/forms/titlev/administrative/tv_admin3_forms.html" TargetMode="External"/><Relationship Id="rId5" Type="http://schemas.openxmlformats.org/officeDocument/2006/relationships/hyperlink" Target="https://www.tceq.texas.gov/permitting/air/forms/titlev/administrative/tv_admin2_forms.html" TargetMode="External"/><Relationship Id="rId4" Type="http://schemas.openxmlformats.org/officeDocument/2006/relationships/hyperlink" Target="https://www.tceq.texas.gov/permitting/air/nav/air_supportsy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IG111"/>
  <sheetViews>
    <sheetView workbookViewId="0">
      <pane xSplit="1" ySplit="4" topLeftCell="DI5" activePane="bottomRight" state="frozen"/>
      <selection pane="topRight" activeCell="B1" sqref="B1"/>
      <selection pane="bottomLeft" activeCell="A8" sqref="A8"/>
      <selection pane="bottomRight" activeCell="DK14" sqref="DK14"/>
    </sheetView>
  </sheetViews>
  <sheetFormatPr defaultColWidth="0" defaultRowHeight="12.75" x14ac:dyDescent="0.2"/>
  <cols>
    <col min="1" max="241" width="20.83203125" customWidth="1"/>
    <col min="242" max="242" width="9.33203125" customWidth="1"/>
  </cols>
  <sheetData>
    <row r="1" spans="1:241" x14ac:dyDescent="0.2">
      <c r="A1" s="20" t="s">
        <v>0</v>
      </c>
    </row>
    <row r="4" spans="1:241" ht="13.5" x14ac:dyDescent="0.2">
      <c r="A4" s="23" t="s">
        <v>1</v>
      </c>
      <c r="B4">
        <f>COUNTA(B$11:B$111)</f>
        <v>1</v>
      </c>
      <c r="C4">
        <f t="shared" ref="C4:BN4" si="0">COUNTA(C$11:C$111)</f>
        <v>2</v>
      </c>
      <c r="D4">
        <f t="shared" si="0"/>
        <v>1</v>
      </c>
      <c r="E4">
        <f t="shared" si="0"/>
        <v>13</v>
      </c>
      <c r="F4">
        <f t="shared" si="0"/>
        <v>3</v>
      </c>
      <c r="G4">
        <f t="shared" si="0"/>
        <v>5</v>
      </c>
      <c r="H4">
        <f t="shared" si="0"/>
        <v>1</v>
      </c>
      <c r="I4">
        <f t="shared" si="0"/>
        <v>1</v>
      </c>
      <c r="J4">
        <f t="shared" si="0"/>
        <v>2</v>
      </c>
      <c r="K4">
        <f t="shared" si="0"/>
        <v>4</v>
      </c>
      <c r="L4">
        <f t="shared" si="0"/>
        <v>2</v>
      </c>
      <c r="M4">
        <f t="shared" si="0"/>
        <v>2</v>
      </c>
      <c r="N4">
        <f t="shared" si="0"/>
        <v>2</v>
      </c>
      <c r="O4">
        <f t="shared" si="0"/>
        <v>2</v>
      </c>
      <c r="P4">
        <f t="shared" si="0"/>
        <v>2</v>
      </c>
      <c r="Q4">
        <f t="shared" si="0"/>
        <v>1</v>
      </c>
      <c r="R4">
        <f t="shared" si="0"/>
        <v>6</v>
      </c>
      <c r="S4">
        <f t="shared" si="0"/>
        <v>1</v>
      </c>
      <c r="T4">
        <f t="shared" si="0"/>
        <v>2</v>
      </c>
      <c r="U4">
        <f t="shared" si="0"/>
        <v>1</v>
      </c>
      <c r="V4">
        <f t="shared" si="0"/>
        <v>2</v>
      </c>
      <c r="W4">
        <f t="shared" si="0"/>
        <v>2</v>
      </c>
      <c r="X4">
        <f t="shared" si="0"/>
        <v>2</v>
      </c>
      <c r="Y4">
        <f t="shared" si="0"/>
        <v>1</v>
      </c>
      <c r="Z4">
        <f t="shared" si="0"/>
        <v>2</v>
      </c>
      <c r="AA4">
        <f t="shared" si="0"/>
        <v>2</v>
      </c>
      <c r="AB4">
        <f t="shared" si="0"/>
        <v>2</v>
      </c>
      <c r="AC4">
        <f t="shared" si="0"/>
        <v>2</v>
      </c>
      <c r="AD4">
        <f t="shared" si="0"/>
        <v>2</v>
      </c>
      <c r="AE4">
        <f t="shared" si="0"/>
        <v>2</v>
      </c>
      <c r="AF4">
        <f t="shared" si="0"/>
        <v>2</v>
      </c>
      <c r="AG4">
        <f t="shared" si="0"/>
        <v>2</v>
      </c>
      <c r="AH4">
        <f t="shared" si="0"/>
        <v>2</v>
      </c>
      <c r="AI4">
        <f t="shared" si="0"/>
        <v>1</v>
      </c>
      <c r="AJ4">
        <f t="shared" si="0"/>
        <v>2</v>
      </c>
      <c r="AK4">
        <f t="shared" si="0"/>
        <v>2</v>
      </c>
      <c r="AL4">
        <f t="shared" si="0"/>
        <v>2</v>
      </c>
      <c r="AM4">
        <f t="shared" si="0"/>
        <v>2</v>
      </c>
      <c r="AN4">
        <f t="shared" si="0"/>
        <v>2</v>
      </c>
      <c r="AO4">
        <f t="shared" si="0"/>
        <v>2</v>
      </c>
      <c r="AP4">
        <f t="shared" si="0"/>
        <v>2</v>
      </c>
      <c r="AQ4">
        <f t="shared" si="0"/>
        <v>1</v>
      </c>
      <c r="AR4">
        <f t="shared" si="0"/>
        <v>4</v>
      </c>
      <c r="AS4">
        <f t="shared" si="0"/>
        <v>2</v>
      </c>
      <c r="AT4">
        <f t="shared" si="0"/>
        <v>2</v>
      </c>
      <c r="AU4">
        <f t="shared" si="0"/>
        <v>2</v>
      </c>
      <c r="AV4">
        <f t="shared" si="0"/>
        <v>2</v>
      </c>
      <c r="AW4">
        <f t="shared" si="0"/>
        <v>2</v>
      </c>
      <c r="AX4">
        <f t="shared" si="0"/>
        <v>1</v>
      </c>
      <c r="AY4">
        <f t="shared" si="0"/>
        <v>6</v>
      </c>
      <c r="AZ4">
        <f t="shared" si="0"/>
        <v>1</v>
      </c>
      <c r="BA4">
        <f t="shared" si="0"/>
        <v>2</v>
      </c>
      <c r="BB4">
        <f t="shared" si="0"/>
        <v>1</v>
      </c>
      <c r="BC4">
        <f t="shared" si="0"/>
        <v>2</v>
      </c>
      <c r="BD4">
        <f t="shared" si="0"/>
        <v>2</v>
      </c>
      <c r="BE4">
        <f t="shared" si="0"/>
        <v>2</v>
      </c>
      <c r="BF4">
        <f t="shared" si="0"/>
        <v>2</v>
      </c>
      <c r="BG4">
        <f t="shared" si="0"/>
        <v>1</v>
      </c>
      <c r="BH4">
        <f t="shared" si="0"/>
        <v>2</v>
      </c>
      <c r="BI4">
        <f t="shared" si="0"/>
        <v>2</v>
      </c>
      <c r="BJ4">
        <f t="shared" si="0"/>
        <v>2</v>
      </c>
      <c r="BK4">
        <f t="shared" si="0"/>
        <v>2</v>
      </c>
      <c r="BL4">
        <f t="shared" si="0"/>
        <v>2</v>
      </c>
      <c r="BM4">
        <f t="shared" si="0"/>
        <v>2</v>
      </c>
      <c r="BN4">
        <f t="shared" si="0"/>
        <v>2</v>
      </c>
      <c r="BO4">
        <f t="shared" ref="BO4:DZ4" si="1">COUNTA(BO$11:BO$111)</f>
        <v>2</v>
      </c>
      <c r="BP4">
        <f t="shared" si="1"/>
        <v>2</v>
      </c>
      <c r="BQ4">
        <f t="shared" si="1"/>
        <v>1</v>
      </c>
      <c r="BR4">
        <f t="shared" si="1"/>
        <v>2</v>
      </c>
      <c r="BS4">
        <f t="shared" si="1"/>
        <v>2</v>
      </c>
      <c r="BT4">
        <f t="shared" si="1"/>
        <v>1</v>
      </c>
      <c r="BU4">
        <f t="shared" si="1"/>
        <v>2</v>
      </c>
      <c r="BV4">
        <f t="shared" si="1"/>
        <v>2</v>
      </c>
      <c r="BW4">
        <f t="shared" si="1"/>
        <v>2</v>
      </c>
      <c r="BX4">
        <f t="shared" si="1"/>
        <v>2</v>
      </c>
      <c r="BY4">
        <f t="shared" si="1"/>
        <v>1</v>
      </c>
      <c r="BZ4">
        <f t="shared" si="1"/>
        <v>6</v>
      </c>
      <c r="CA4">
        <f t="shared" si="1"/>
        <v>1</v>
      </c>
      <c r="CB4">
        <f t="shared" si="1"/>
        <v>2</v>
      </c>
      <c r="CC4">
        <f t="shared" si="1"/>
        <v>2</v>
      </c>
      <c r="CD4">
        <f t="shared" si="1"/>
        <v>1</v>
      </c>
      <c r="CE4">
        <f t="shared" si="1"/>
        <v>2</v>
      </c>
      <c r="CF4">
        <f t="shared" si="1"/>
        <v>1</v>
      </c>
      <c r="CG4">
        <f t="shared" si="1"/>
        <v>2</v>
      </c>
      <c r="CH4">
        <f t="shared" si="1"/>
        <v>2</v>
      </c>
      <c r="CI4">
        <f t="shared" si="1"/>
        <v>2</v>
      </c>
      <c r="CJ4">
        <f t="shared" si="1"/>
        <v>2</v>
      </c>
      <c r="CK4">
        <f t="shared" si="1"/>
        <v>2</v>
      </c>
      <c r="CL4">
        <f t="shared" si="1"/>
        <v>2</v>
      </c>
      <c r="CM4">
        <f t="shared" si="1"/>
        <v>1</v>
      </c>
      <c r="CN4">
        <f t="shared" si="1"/>
        <v>1</v>
      </c>
      <c r="CO4">
        <f t="shared" si="1"/>
        <v>2</v>
      </c>
      <c r="CP4">
        <f t="shared" si="1"/>
        <v>2</v>
      </c>
      <c r="CQ4">
        <f t="shared" si="1"/>
        <v>20</v>
      </c>
      <c r="CR4">
        <f t="shared" si="1"/>
        <v>1</v>
      </c>
      <c r="CS4">
        <f t="shared" si="1"/>
        <v>2</v>
      </c>
      <c r="CT4">
        <f t="shared" si="1"/>
        <v>2</v>
      </c>
      <c r="CU4">
        <f t="shared" si="1"/>
        <v>2</v>
      </c>
      <c r="CV4">
        <f t="shared" si="1"/>
        <v>1</v>
      </c>
      <c r="CW4">
        <f t="shared" si="1"/>
        <v>2</v>
      </c>
      <c r="CX4">
        <f t="shared" si="1"/>
        <v>2</v>
      </c>
      <c r="CY4">
        <f t="shared" si="1"/>
        <v>2</v>
      </c>
      <c r="CZ4">
        <f t="shared" si="1"/>
        <v>1</v>
      </c>
      <c r="DA4">
        <f t="shared" si="1"/>
        <v>2</v>
      </c>
      <c r="DB4">
        <f t="shared" si="1"/>
        <v>1</v>
      </c>
      <c r="DC4">
        <f t="shared" si="1"/>
        <v>2</v>
      </c>
      <c r="DD4">
        <f t="shared" si="1"/>
        <v>2</v>
      </c>
      <c r="DE4">
        <f t="shared" si="1"/>
        <v>2</v>
      </c>
      <c r="DF4">
        <f t="shared" si="1"/>
        <v>4</v>
      </c>
      <c r="DG4">
        <f t="shared" si="1"/>
        <v>1</v>
      </c>
      <c r="DH4">
        <f t="shared" si="1"/>
        <v>1</v>
      </c>
      <c r="DI4">
        <f t="shared" si="1"/>
        <v>2</v>
      </c>
      <c r="DJ4">
        <f t="shared" si="1"/>
        <v>2</v>
      </c>
      <c r="DK4">
        <f t="shared" si="1"/>
        <v>3</v>
      </c>
      <c r="DL4">
        <f t="shared" si="1"/>
        <v>4</v>
      </c>
      <c r="DM4">
        <f t="shared" si="1"/>
        <v>2</v>
      </c>
      <c r="DN4">
        <f t="shared" si="1"/>
        <v>1</v>
      </c>
      <c r="DO4">
        <f t="shared" si="1"/>
        <v>2</v>
      </c>
      <c r="DP4">
        <f t="shared" si="1"/>
        <v>1</v>
      </c>
      <c r="DQ4">
        <f t="shared" si="1"/>
        <v>1</v>
      </c>
      <c r="DR4">
        <f t="shared" si="1"/>
        <v>2</v>
      </c>
      <c r="DS4">
        <f t="shared" si="1"/>
        <v>2</v>
      </c>
      <c r="DT4">
        <f t="shared" si="1"/>
        <v>3</v>
      </c>
      <c r="DU4">
        <f t="shared" si="1"/>
        <v>2</v>
      </c>
      <c r="DV4">
        <f t="shared" si="1"/>
        <v>14</v>
      </c>
      <c r="DW4">
        <f t="shared" si="1"/>
        <v>1</v>
      </c>
      <c r="DX4">
        <f t="shared" si="1"/>
        <v>3</v>
      </c>
      <c r="DY4">
        <f t="shared" si="1"/>
        <v>1</v>
      </c>
      <c r="DZ4">
        <f t="shared" si="1"/>
        <v>2</v>
      </c>
      <c r="EA4">
        <f t="shared" ref="EA4:GL4" si="2">COUNTA(EA$11:EA$111)</f>
        <v>1</v>
      </c>
      <c r="EB4">
        <f t="shared" si="2"/>
        <v>2</v>
      </c>
      <c r="EC4">
        <f t="shared" si="2"/>
        <v>2</v>
      </c>
      <c r="ED4">
        <f t="shared" si="2"/>
        <v>2</v>
      </c>
      <c r="EE4">
        <f t="shared" si="2"/>
        <v>3</v>
      </c>
      <c r="EF4">
        <f t="shared" si="2"/>
        <v>3</v>
      </c>
      <c r="EG4">
        <f t="shared" si="2"/>
        <v>1</v>
      </c>
      <c r="EH4">
        <f t="shared" si="2"/>
        <v>1</v>
      </c>
      <c r="EI4">
        <f t="shared" si="2"/>
        <v>2</v>
      </c>
      <c r="EJ4">
        <f t="shared" si="2"/>
        <v>3</v>
      </c>
      <c r="EK4">
        <f t="shared" si="2"/>
        <v>1</v>
      </c>
      <c r="EL4">
        <f t="shared" si="2"/>
        <v>2</v>
      </c>
      <c r="EM4">
        <f t="shared" si="2"/>
        <v>2</v>
      </c>
      <c r="EN4">
        <f t="shared" si="2"/>
        <v>3</v>
      </c>
      <c r="EO4">
        <f t="shared" si="2"/>
        <v>2</v>
      </c>
      <c r="EP4">
        <f t="shared" si="2"/>
        <v>14</v>
      </c>
      <c r="EQ4">
        <f t="shared" si="2"/>
        <v>1</v>
      </c>
      <c r="ER4">
        <f t="shared" si="2"/>
        <v>1</v>
      </c>
      <c r="ES4">
        <f t="shared" si="2"/>
        <v>3</v>
      </c>
      <c r="ET4">
        <f t="shared" si="2"/>
        <v>2</v>
      </c>
      <c r="EU4">
        <f t="shared" si="2"/>
        <v>1</v>
      </c>
      <c r="EV4">
        <f t="shared" si="2"/>
        <v>1</v>
      </c>
      <c r="EW4">
        <f t="shared" si="2"/>
        <v>2</v>
      </c>
      <c r="EX4">
        <f t="shared" si="2"/>
        <v>2</v>
      </c>
      <c r="EY4">
        <f t="shared" si="2"/>
        <v>2</v>
      </c>
      <c r="EZ4">
        <f t="shared" si="2"/>
        <v>3</v>
      </c>
      <c r="FA4">
        <f t="shared" si="2"/>
        <v>3</v>
      </c>
      <c r="FB4">
        <f t="shared" si="2"/>
        <v>1</v>
      </c>
      <c r="FC4">
        <f t="shared" si="2"/>
        <v>1</v>
      </c>
      <c r="FD4">
        <f t="shared" si="2"/>
        <v>2</v>
      </c>
      <c r="FE4">
        <f t="shared" si="2"/>
        <v>2</v>
      </c>
      <c r="FF4">
        <f t="shared" si="2"/>
        <v>6</v>
      </c>
      <c r="FG4">
        <f t="shared" si="2"/>
        <v>1</v>
      </c>
      <c r="FH4">
        <f t="shared" si="2"/>
        <v>2</v>
      </c>
      <c r="FI4">
        <f t="shared" si="2"/>
        <v>1</v>
      </c>
      <c r="FJ4">
        <f t="shared" si="2"/>
        <v>1</v>
      </c>
      <c r="FK4">
        <f t="shared" si="2"/>
        <v>3</v>
      </c>
      <c r="FL4">
        <f t="shared" si="2"/>
        <v>3</v>
      </c>
      <c r="FM4">
        <f t="shared" si="2"/>
        <v>2</v>
      </c>
      <c r="FN4">
        <f t="shared" si="2"/>
        <v>14</v>
      </c>
      <c r="FO4">
        <f t="shared" si="2"/>
        <v>1</v>
      </c>
      <c r="FP4">
        <f t="shared" si="2"/>
        <v>3</v>
      </c>
      <c r="FQ4">
        <f t="shared" si="2"/>
        <v>2</v>
      </c>
      <c r="FR4">
        <f t="shared" si="2"/>
        <v>1</v>
      </c>
      <c r="FS4">
        <f t="shared" si="2"/>
        <v>1</v>
      </c>
      <c r="FT4">
        <f t="shared" si="2"/>
        <v>2</v>
      </c>
      <c r="FU4">
        <f t="shared" si="2"/>
        <v>2</v>
      </c>
      <c r="FV4">
        <f t="shared" si="2"/>
        <v>2</v>
      </c>
      <c r="FW4">
        <f t="shared" si="2"/>
        <v>3</v>
      </c>
      <c r="FX4">
        <f t="shared" si="2"/>
        <v>2</v>
      </c>
      <c r="FY4">
        <f t="shared" si="2"/>
        <v>1</v>
      </c>
      <c r="FZ4">
        <f t="shared" si="2"/>
        <v>1</v>
      </c>
      <c r="GA4">
        <f t="shared" si="2"/>
        <v>2</v>
      </c>
      <c r="GB4">
        <f t="shared" si="2"/>
        <v>2</v>
      </c>
      <c r="GC4">
        <f t="shared" si="2"/>
        <v>6</v>
      </c>
      <c r="GD4">
        <f t="shared" si="2"/>
        <v>1</v>
      </c>
      <c r="GE4">
        <f t="shared" si="2"/>
        <v>2</v>
      </c>
      <c r="GF4">
        <f t="shared" si="2"/>
        <v>1</v>
      </c>
      <c r="GG4">
        <f t="shared" si="2"/>
        <v>1</v>
      </c>
      <c r="GH4">
        <f t="shared" si="2"/>
        <v>3</v>
      </c>
      <c r="GI4">
        <f t="shared" si="2"/>
        <v>3</v>
      </c>
      <c r="GJ4">
        <f t="shared" si="2"/>
        <v>2</v>
      </c>
      <c r="GK4">
        <f t="shared" si="2"/>
        <v>14</v>
      </c>
      <c r="GL4">
        <f t="shared" si="2"/>
        <v>1</v>
      </c>
      <c r="GM4">
        <f t="shared" ref="GM4:IG4" si="3">COUNTA(GM$11:GM$111)</f>
        <v>3</v>
      </c>
      <c r="GN4">
        <f t="shared" si="3"/>
        <v>2</v>
      </c>
      <c r="GO4">
        <f t="shared" si="3"/>
        <v>1</v>
      </c>
      <c r="GP4">
        <f t="shared" si="3"/>
        <v>1</v>
      </c>
      <c r="GQ4">
        <f t="shared" si="3"/>
        <v>2</v>
      </c>
      <c r="GR4">
        <f t="shared" si="3"/>
        <v>2</v>
      </c>
      <c r="GS4">
        <f t="shared" si="3"/>
        <v>2</v>
      </c>
      <c r="GT4">
        <f t="shared" si="3"/>
        <v>3</v>
      </c>
      <c r="GU4">
        <f t="shared" si="3"/>
        <v>2</v>
      </c>
      <c r="GV4">
        <f t="shared" si="3"/>
        <v>1</v>
      </c>
      <c r="GW4">
        <f t="shared" si="3"/>
        <v>1</v>
      </c>
      <c r="GX4">
        <f t="shared" si="3"/>
        <v>2</v>
      </c>
      <c r="GY4">
        <f t="shared" si="3"/>
        <v>2</v>
      </c>
      <c r="GZ4">
        <f t="shared" si="3"/>
        <v>2</v>
      </c>
      <c r="HA4">
        <f t="shared" si="3"/>
        <v>7</v>
      </c>
      <c r="HB4">
        <f t="shared" si="3"/>
        <v>1</v>
      </c>
      <c r="HC4">
        <f t="shared" si="3"/>
        <v>2</v>
      </c>
      <c r="HD4">
        <f t="shared" si="3"/>
        <v>1</v>
      </c>
      <c r="HE4">
        <f t="shared" si="3"/>
        <v>1</v>
      </c>
      <c r="HF4">
        <f t="shared" si="3"/>
        <v>3</v>
      </c>
      <c r="HG4">
        <f t="shared" si="3"/>
        <v>3</v>
      </c>
      <c r="HH4">
        <f t="shared" si="3"/>
        <v>2</v>
      </c>
      <c r="HI4">
        <f t="shared" si="3"/>
        <v>14</v>
      </c>
      <c r="HJ4">
        <f t="shared" si="3"/>
        <v>1</v>
      </c>
      <c r="HK4">
        <f t="shared" si="3"/>
        <v>4</v>
      </c>
      <c r="HL4">
        <f t="shared" si="3"/>
        <v>3</v>
      </c>
      <c r="HM4">
        <f t="shared" si="3"/>
        <v>1</v>
      </c>
      <c r="HN4">
        <f t="shared" si="3"/>
        <v>4</v>
      </c>
      <c r="HO4">
        <f t="shared" si="3"/>
        <v>2</v>
      </c>
      <c r="HP4">
        <f t="shared" si="3"/>
        <v>1</v>
      </c>
      <c r="HQ4">
        <f t="shared" si="3"/>
        <v>2</v>
      </c>
      <c r="HR4">
        <f t="shared" si="3"/>
        <v>2</v>
      </c>
      <c r="HS4">
        <f t="shared" si="3"/>
        <v>2</v>
      </c>
      <c r="HT4">
        <f t="shared" si="3"/>
        <v>2</v>
      </c>
      <c r="HU4">
        <f t="shared" si="3"/>
        <v>3</v>
      </c>
      <c r="HV4">
        <f t="shared" si="3"/>
        <v>1</v>
      </c>
      <c r="HW4">
        <f t="shared" si="3"/>
        <v>5</v>
      </c>
      <c r="HX4">
        <f t="shared" si="3"/>
        <v>1</v>
      </c>
      <c r="HY4">
        <f t="shared" si="3"/>
        <v>7</v>
      </c>
      <c r="HZ4">
        <f t="shared" si="3"/>
        <v>1</v>
      </c>
      <c r="IA4">
        <f t="shared" si="3"/>
        <v>2</v>
      </c>
      <c r="IB4">
        <f t="shared" si="3"/>
        <v>1</v>
      </c>
      <c r="IC4">
        <f t="shared" si="3"/>
        <v>1</v>
      </c>
      <c r="ID4">
        <f t="shared" si="3"/>
        <v>2</v>
      </c>
      <c r="IE4">
        <f t="shared" si="3"/>
        <v>5</v>
      </c>
      <c r="IF4">
        <f t="shared" si="3"/>
        <v>2</v>
      </c>
      <c r="IG4">
        <f t="shared" si="3"/>
        <v>3</v>
      </c>
    </row>
    <row r="5" spans="1:241" s="3" customFormat="1" x14ac:dyDescent="0.2">
      <c r="A5" s="21" t="s">
        <v>2</v>
      </c>
      <c r="B5" s="3" t="s">
        <v>3</v>
      </c>
      <c r="C5" s="3" t="s">
        <v>3</v>
      </c>
      <c r="D5" s="3" t="s">
        <v>3</v>
      </c>
      <c r="E5" s="3" t="s">
        <v>3</v>
      </c>
      <c r="F5" s="3" t="s">
        <v>3</v>
      </c>
      <c r="G5" s="3" t="s">
        <v>3</v>
      </c>
      <c r="H5" s="3" t="s">
        <v>3</v>
      </c>
      <c r="I5" s="3" t="s">
        <v>3</v>
      </c>
      <c r="J5" s="3" t="s">
        <v>3</v>
      </c>
      <c r="K5" s="3" t="s">
        <v>3</v>
      </c>
      <c r="L5" s="3" t="s">
        <v>3</v>
      </c>
      <c r="M5" s="3" t="s">
        <v>3</v>
      </c>
      <c r="N5" s="3" t="s">
        <v>3</v>
      </c>
      <c r="O5" s="3" t="s">
        <v>3</v>
      </c>
      <c r="P5" s="3" t="s">
        <v>3</v>
      </c>
      <c r="Q5" s="3" t="s">
        <v>3</v>
      </c>
      <c r="R5" s="3" t="s">
        <v>3</v>
      </c>
      <c r="S5" s="3" t="s">
        <v>3</v>
      </c>
      <c r="T5" s="3" t="s">
        <v>3</v>
      </c>
      <c r="U5" s="3" t="s">
        <v>3</v>
      </c>
      <c r="V5" s="3" t="s">
        <v>3</v>
      </c>
      <c r="W5" s="3" t="s">
        <v>3</v>
      </c>
      <c r="X5" s="3" t="s">
        <v>3</v>
      </c>
      <c r="Y5" s="3" t="s">
        <v>3</v>
      </c>
      <c r="Z5" s="3" t="s">
        <v>3</v>
      </c>
      <c r="AA5" s="3" t="s">
        <v>3</v>
      </c>
      <c r="AB5" s="3" t="s">
        <v>3</v>
      </c>
      <c r="AC5" s="3" t="s">
        <v>3</v>
      </c>
      <c r="AD5" s="3" t="s">
        <v>3</v>
      </c>
      <c r="AE5" s="3" t="s">
        <v>3</v>
      </c>
      <c r="AF5" s="3" t="s">
        <v>3</v>
      </c>
      <c r="AG5" s="3" t="s">
        <v>3</v>
      </c>
      <c r="AH5" s="3" t="s">
        <v>3</v>
      </c>
      <c r="AI5" s="3" t="s">
        <v>3</v>
      </c>
      <c r="AJ5" s="3" t="s">
        <v>3</v>
      </c>
      <c r="AK5" s="3" t="s">
        <v>3</v>
      </c>
      <c r="AL5" s="3" t="s">
        <v>3</v>
      </c>
      <c r="AM5" s="3" t="s">
        <v>3</v>
      </c>
      <c r="AN5" s="3" t="s">
        <v>3</v>
      </c>
      <c r="AO5" s="3" t="s">
        <v>3</v>
      </c>
      <c r="AP5" s="3" t="s">
        <v>3</v>
      </c>
      <c r="AQ5" s="3" t="s">
        <v>3</v>
      </c>
      <c r="AR5" s="3" t="s">
        <v>3</v>
      </c>
      <c r="AS5" s="3" t="s">
        <v>3</v>
      </c>
      <c r="AT5" s="3" t="s">
        <v>3</v>
      </c>
      <c r="AU5" s="3" t="s">
        <v>3</v>
      </c>
      <c r="AV5" s="3" t="s">
        <v>3</v>
      </c>
      <c r="AW5" s="3" t="s">
        <v>3</v>
      </c>
      <c r="AX5" s="3" t="s">
        <v>3</v>
      </c>
      <c r="AY5" s="3" t="s">
        <v>3</v>
      </c>
      <c r="AZ5" s="3" t="s">
        <v>3</v>
      </c>
      <c r="BA5" s="3" t="s">
        <v>3</v>
      </c>
      <c r="BB5" s="3" t="s">
        <v>3</v>
      </c>
      <c r="BC5" s="3" t="s">
        <v>3</v>
      </c>
      <c r="BD5" s="3" t="s">
        <v>3</v>
      </c>
      <c r="BE5" s="3" t="s">
        <v>3</v>
      </c>
      <c r="BF5" s="3" t="s">
        <v>3</v>
      </c>
      <c r="BG5" s="3" t="s">
        <v>3</v>
      </c>
      <c r="BH5" s="3" t="s">
        <v>3</v>
      </c>
      <c r="BI5" s="3" t="s">
        <v>3</v>
      </c>
      <c r="BJ5" s="3" t="s">
        <v>3</v>
      </c>
      <c r="BK5" s="3" t="s">
        <v>3</v>
      </c>
      <c r="BL5" s="3" t="s">
        <v>3</v>
      </c>
      <c r="BM5" s="3" t="s">
        <v>3</v>
      </c>
      <c r="BN5" s="3" t="s">
        <v>3</v>
      </c>
      <c r="BO5" s="3" t="s">
        <v>3</v>
      </c>
      <c r="BP5" s="3" t="s">
        <v>3</v>
      </c>
      <c r="BQ5" s="3" t="s">
        <v>3</v>
      </c>
      <c r="BR5" s="3" t="s">
        <v>3</v>
      </c>
      <c r="BS5" s="3" t="s">
        <v>3</v>
      </c>
      <c r="BT5" s="3" t="s">
        <v>3</v>
      </c>
      <c r="BU5" s="3" t="s">
        <v>3</v>
      </c>
      <c r="BV5" s="3" t="s">
        <v>3</v>
      </c>
      <c r="BW5" s="3" t="s">
        <v>3</v>
      </c>
      <c r="BX5" s="3" t="s">
        <v>3</v>
      </c>
      <c r="BY5" s="3" t="s">
        <v>3</v>
      </c>
      <c r="BZ5" s="3" t="s">
        <v>3</v>
      </c>
      <c r="CA5" s="3" t="s">
        <v>3</v>
      </c>
      <c r="CB5" s="3" t="s">
        <v>3</v>
      </c>
      <c r="CC5" s="3" t="s">
        <v>3</v>
      </c>
      <c r="CD5" s="3" t="s">
        <v>3</v>
      </c>
      <c r="CE5" s="3" t="s">
        <v>3</v>
      </c>
      <c r="CF5" s="3" t="s">
        <v>3</v>
      </c>
      <c r="CG5" s="3" t="s">
        <v>3</v>
      </c>
      <c r="CH5" s="3" t="s">
        <v>3</v>
      </c>
      <c r="CI5" s="3" t="s">
        <v>3</v>
      </c>
      <c r="CJ5" s="3" t="s">
        <v>3</v>
      </c>
      <c r="CK5" s="3" t="s">
        <v>3</v>
      </c>
      <c r="CL5" s="3" t="s">
        <v>3</v>
      </c>
      <c r="CM5" s="3" t="s">
        <v>3</v>
      </c>
      <c r="CN5" s="3" t="s">
        <v>3</v>
      </c>
      <c r="CO5" s="3" t="s">
        <v>3</v>
      </c>
      <c r="CP5" s="3" t="s">
        <v>3</v>
      </c>
      <c r="CQ5" s="3" t="s">
        <v>3</v>
      </c>
      <c r="CR5" s="3" t="s">
        <v>3</v>
      </c>
      <c r="CS5" s="3" t="s">
        <v>3</v>
      </c>
      <c r="CT5" s="3" t="s">
        <v>3</v>
      </c>
      <c r="CU5" s="3" t="s">
        <v>3</v>
      </c>
      <c r="CV5" s="3" t="s">
        <v>3</v>
      </c>
      <c r="CW5" s="3" t="s">
        <v>3</v>
      </c>
      <c r="CX5" s="3" t="s">
        <v>3</v>
      </c>
      <c r="CY5" s="3" t="s">
        <v>3</v>
      </c>
      <c r="CZ5" s="3" t="s">
        <v>3</v>
      </c>
      <c r="DA5" s="3" t="s">
        <v>3</v>
      </c>
      <c r="DB5" s="3" t="s">
        <v>3</v>
      </c>
      <c r="DC5" s="3" t="s">
        <v>3</v>
      </c>
      <c r="DD5" s="3" t="s">
        <v>3</v>
      </c>
      <c r="DE5" s="3" t="s">
        <v>3</v>
      </c>
      <c r="DF5" s="3" t="s">
        <v>3</v>
      </c>
      <c r="DG5" s="3" t="s">
        <v>3</v>
      </c>
      <c r="DH5" s="3" t="s">
        <v>3</v>
      </c>
      <c r="DI5" s="3" t="s">
        <v>3</v>
      </c>
      <c r="DJ5" s="3" t="s">
        <v>3</v>
      </c>
      <c r="DK5" s="3" t="s">
        <v>3</v>
      </c>
      <c r="DL5" s="3" t="s">
        <v>3</v>
      </c>
      <c r="DM5" s="3" t="s">
        <v>3</v>
      </c>
      <c r="DN5" s="3" t="s">
        <v>3</v>
      </c>
      <c r="DO5" s="3" t="s">
        <v>3</v>
      </c>
      <c r="DP5" s="3" t="s">
        <v>3</v>
      </c>
      <c r="DQ5" s="3" t="s">
        <v>3</v>
      </c>
      <c r="DR5" s="3" t="s">
        <v>3</v>
      </c>
      <c r="DS5" s="3" t="s">
        <v>3</v>
      </c>
      <c r="DT5" s="3" t="s">
        <v>3</v>
      </c>
      <c r="DU5" s="3" t="s">
        <v>3</v>
      </c>
      <c r="DV5" s="3" t="s">
        <v>3</v>
      </c>
      <c r="DW5" s="3" t="s">
        <v>3</v>
      </c>
      <c r="DX5" s="3" t="s">
        <v>3</v>
      </c>
      <c r="DY5" s="3" t="s">
        <v>3</v>
      </c>
      <c r="DZ5" s="3" t="s">
        <v>3</v>
      </c>
      <c r="EA5" s="3" t="s">
        <v>3</v>
      </c>
      <c r="EB5" s="3" t="s">
        <v>3</v>
      </c>
      <c r="EC5" s="3" t="s">
        <v>3</v>
      </c>
      <c r="ED5" s="3" t="s">
        <v>3</v>
      </c>
      <c r="EE5" s="3" t="s">
        <v>3</v>
      </c>
      <c r="EF5" s="3" t="s">
        <v>3</v>
      </c>
      <c r="EG5" s="3" t="s">
        <v>3</v>
      </c>
      <c r="EH5" s="3" t="s">
        <v>3</v>
      </c>
      <c r="EI5" s="3" t="s">
        <v>3</v>
      </c>
      <c r="EJ5" s="3" t="s">
        <v>3</v>
      </c>
      <c r="EK5" s="3" t="s">
        <v>3</v>
      </c>
      <c r="EL5" s="3" t="s">
        <v>3</v>
      </c>
      <c r="EM5" s="3" t="s">
        <v>3</v>
      </c>
      <c r="EN5" s="3" t="s">
        <v>3</v>
      </c>
      <c r="EO5" s="3" t="s">
        <v>3</v>
      </c>
      <c r="EP5" s="3" t="s">
        <v>3</v>
      </c>
      <c r="EQ5" s="3" t="s">
        <v>3</v>
      </c>
      <c r="ER5" s="3" t="s">
        <v>3</v>
      </c>
      <c r="ES5" s="3" t="s">
        <v>3</v>
      </c>
      <c r="ET5" s="3" t="s">
        <v>3</v>
      </c>
      <c r="EU5" s="3" t="s">
        <v>3</v>
      </c>
      <c r="EV5" s="3" t="s">
        <v>3</v>
      </c>
      <c r="EW5" s="3" t="s">
        <v>3</v>
      </c>
      <c r="EX5" s="3" t="s">
        <v>3</v>
      </c>
      <c r="EY5" s="3" t="s">
        <v>3</v>
      </c>
      <c r="EZ5" s="3" t="s">
        <v>3</v>
      </c>
      <c r="FA5" s="3" t="s">
        <v>3</v>
      </c>
      <c r="FB5" s="3" t="s">
        <v>3</v>
      </c>
      <c r="FC5" s="3" t="s">
        <v>3</v>
      </c>
      <c r="FD5" s="3" t="s">
        <v>3</v>
      </c>
      <c r="FE5" s="3" t="s">
        <v>3</v>
      </c>
      <c r="FF5" s="3" t="s">
        <v>3</v>
      </c>
      <c r="FG5" s="3" t="s">
        <v>3</v>
      </c>
      <c r="FH5" s="3" t="s">
        <v>3</v>
      </c>
      <c r="FI5" s="3" t="s">
        <v>3</v>
      </c>
      <c r="FJ5" s="3" t="s">
        <v>3</v>
      </c>
      <c r="FK5" s="3" t="s">
        <v>3</v>
      </c>
      <c r="FL5" s="3" t="s">
        <v>3</v>
      </c>
      <c r="FM5" s="3" t="s">
        <v>3</v>
      </c>
      <c r="FN5" s="3" t="s">
        <v>3</v>
      </c>
      <c r="FO5" s="3" t="s">
        <v>3</v>
      </c>
      <c r="FP5" s="3" t="s">
        <v>3</v>
      </c>
      <c r="FQ5" s="3" t="s">
        <v>3</v>
      </c>
      <c r="FR5" s="3" t="s">
        <v>3</v>
      </c>
      <c r="FS5" s="3" t="s">
        <v>3</v>
      </c>
      <c r="FT5" s="3" t="s">
        <v>3</v>
      </c>
      <c r="FU5" s="3" t="s">
        <v>3</v>
      </c>
      <c r="FV5" s="3" t="s">
        <v>3</v>
      </c>
      <c r="FW5" s="3" t="s">
        <v>3</v>
      </c>
      <c r="FX5" s="3" t="s">
        <v>3</v>
      </c>
      <c r="FY5" s="3" t="s">
        <v>3</v>
      </c>
      <c r="FZ5" s="3" t="s">
        <v>3</v>
      </c>
      <c r="GA5" s="3" t="s">
        <v>3</v>
      </c>
      <c r="GB5" s="3" t="s">
        <v>3</v>
      </c>
      <c r="GC5" s="3" t="s">
        <v>3</v>
      </c>
      <c r="GD5" s="3" t="s">
        <v>3</v>
      </c>
      <c r="GE5" s="3" t="s">
        <v>3</v>
      </c>
      <c r="GF5" s="3" t="s">
        <v>3</v>
      </c>
      <c r="GG5" s="3" t="s">
        <v>3</v>
      </c>
      <c r="GH5" s="3" t="s">
        <v>3</v>
      </c>
      <c r="GI5" s="3" t="s">
        <v>3</v>
      </c>
      <c r="GJ5" s="3" t="s">
        <v>3</v>
      </c>
      <c r="GK5" s="3" t="s">
        <v>3</v>
      </c>
      <c r="GL5" s="3" t="s">
        <v>3</v>
      </c>
      <c r="GM5" s="3" t="s">
        <v>3</v>
      </c>
      <c r="GN5" s="3" t="s">
        <v>3</v>
      </c>
      <c r="GO5" s="3" t="s">
        <v>3</v>
      </c>
      <c r="GP5" s="3" t="s">
        <v>3</v>
      </c>
      <c r="GQ5" s="3" t="s">
        <v>3</v>
      </c>
      <c r="GR5" s="3" t="s">
        <v>3</v>
      </c>
      <c r="GS5" s="3" t="s">
        <v>3</v>
      </c>
      <c r="GT5" s="3" t="s">
        <v>3</v>
      </c>
      <c r="GU5" s="3" t="s">
        <v>3</v>
      </c>
      <c r="GV5" s="3" t="s">
        <v>3</v>
      </c>
      <c r="GW5" s="3" t="s">
        <v>3</v>
      </c>
      <c r="GX5" s="3" t="s">
        <v>3</v>
      </c>
      <c r="GY5" s="3" t="s">
        <v>3</v>
      </c>
      <c r="GZ5" s="3" t="s">
        <v>3</v>
      </c>
      <c r="HA5" s="3" t="s">
        <v>3</v>
      </c>
      <c r="HB5" s="3" t="s">
        <v>3</v>
      </c>
      <c r="HC5" s="3" t="s">
        <v>3</v>
      </c>
      <c r="HD5" s="3" t="s">
        <v>3</v>
      </c>
      <c r="HE5" s="3" t="s">
        <v>3</v>
      </c>
      <c r="HF5" s="3" t="s">
        <v>3</v>
      </c>
      <c r="HG5" s="3" t="s">
        <v>3</v>
      </c>
      <c r="HH5" s="3" t="s">
        <v>3</v>
      </c>
      <c r="HI5" s="3" t="s">
        <v>3</v>
      </c>
      <c r="HJ5" s="3" t="s">
        <v>3</v>
      </c>
      <c r="HK5" s="3" t="s">
        <v>3</v>
      </c>
      <c r="HL5" s="3" t="s">
        <v>3</v>
      </c>
      <c r="HM5" s="3" t="s">
        <v>3</v>
      </c>
      <c r="HN5" s="3" t="s">
        <v>3</v>
      </c>
      <c r="HO5" s="3" t="s">
        <v>3</v>
      </c>
      <c r="HP5" s="3" t="s">
        <v>3</v>
      </c>
      <c r="HQ5" s="3" t="s">
        <v>3</v>
      </c>
      <c r="HR5" s="3" t="s">
        <v>3</v>
      </c>
      <c r="HS5" s="3" t="s">
        <v>3</v>
      </c>
      <c r="HT5" s="3" t="s">
        <v>3</v>
      </c>
      <c r="HU5" s="3" t="s">
        <v>3</v>
      </c>
      <c r="HV5" s="3" t="s">
        <v>3</v>
      </c>
      <c r="HW5" s="3" t="s">
        <v>3</v>
      </c>
      <c r="HX5" s="3" t="s">
        <v>3</v>
      </c>
      <c r="HY5" s="3" t="s">
        <v>3</v>
      </c>
      <c r="HZ5" s="3" t="s">
        <v>3</v>
      </c>
      <c r="IA5" s="3" t="s">
        <v>3</v>
      </c>
      <c r="IB5" s="3" t="s">
        <v>3</v>
      </c>
      <c r="IC5" s="3" t="s">
        <v>3</v>
      </c>
      <c r="ID5" s="3" t="s">
        <v>3</v>
      </c>
      <c r="IE5" s="3" t="s">
        <v>3</v>
      </c>
      <c r="IF5" s="3" t="s">
        <v>3</v>
      </c>
      <c r="IG5" s="3" t="s">
        <v>3</v>
      </c>
    </row>
    <row r="6" spans="1:241" s="3" customFormat="1" x14ac:dyDescent="0.2">
      <c r="A6" s="21" t="s">
        <v>4</v>
      </c>
      <c r="B6" s="3" t="s">
        <v>5</v>
      </c>
      <c r="C6" s="3" t="s">
        <v>5</v>
      </c>
      <c r="D6" s="3" t="s">
        <v>5</v>
      </c>
      <c r="E6" s="3" t="s">
        <v>5</v>
      </c>
      <c r="F6" s="3" t="s">
        <v>5</v>
      </c>
      <c r="G6" s="3" t="s">
        <v>5</v>
      </c>
      <c r="H6" s="3" t="s">
        <v>5</v>
      </c>
      <c r="I6" s="3" t="s">
        <v>6</v>
      </c>
      <c r="J6" s="3" t="s">
        <v>6</v>
      </c>
      <c r="K6" s="3" t="s">
        <v>6</v>
      </c>
      <c r="L6" s="3" t="s">
        <v>6</v>
      </c>
      <c r="M6" s="3" t="s">
        <v>6</v>
      </c>
      <c r="N6" s="3" t="s">
        <v>6</v>
      </c>
      <c r="O6" s="3" t="s">
        <v>6</v>
      </c>
      <c r="P6" s="3" t="s">
        <v>6</v>
      </c>
      <c r="Q6" s="3" t="s">
        <v>6</v>
      </c>
      <c r="R6" s="3" t="s">
        <v>6</v>
      </c>
      <c r="S6" s="3" t="s">
        <v>6</v>
      </c>
      <c r="T6" s="3" t="s">
        <v>6</v>
      </c>
      <c r="U6" s="3" t="s">
        <v>6</v>
      </c>
      <c r="V6" s="3" t="s">
        <v>6</v>
      </c>
      <c r="W6" s="3" t="s">
        <v>6</v>
      </c>
      <c r="X6" s="3" t="s">
        <v>6</v>
      </c>
      <c r="Y6" s="3" t="s">
        <v>6</v>
      </c>
      <c r="Z6" s="3" t="s">
        <v>6</v>
      </c>
      <c r="AA6" s="3" t="s">
        <v>6</v>
      </c>
      <c r="AB6" s="3" t="s">
        <v>6</v>
      </c>
      <c r="AC6" s="3" t="s">
        <v>6</v>
      </c>
      <c r="AD6" s="3" t="s">
        <v>6</v>
      </c>
      <c r="AE6" s="3" t="s">
        <v>6</v>
      </c>
      <c r="AF6" s="3" t="s">
        <v>6</v>
      </c>
      <c r="AG6" s="3" t="s">
        <v>6</v>
      </c>
      <c r="AH6" s="3" t="s">
        <v>6</v>
      </c>
      <c r="AI6" s="3" t="s">
        <v>7</v>
      </c>
      <c r="AJ6" s="3" t="s">
        <v>7</v>
      </c>
      <c r="AK6" s="3" t="s">
        <v>7</v>
      </c>
      <c r="AL6" s="3" t="s">
        <v>7</v>
      </c>
      <c r="AM6" s="3" t="s">
        <v>7</v>
      </c>
      <c r="AN6" s="3" t="s">
        <v>7</v>
      </c>
      <c r="AO6" s="3" t="s">
        <v>7</v>
      </c>
      <c r="AP6" s="3" t="s">
        <v>7</v>
      </c>
      <c r="AQ6" s="3" t="s">
        <v>7</v>
      </c>
      <c r="AR6" s="3" t="s">
        <v>7</v>
      </c>
      <c r="AS6" s="3" t="s">
        <v>7</v>
      </c>
      <c r="AT6" s="3" t="s">
        <v>7</v>
      </c>
      <c r="AU6" s="3" t="s">
        <v>7</v>
      </c>
      <c r="AV6" s="3" t="s">
        <v>7</v>
      </c>
      <c r="AW6" s="3" t="s">
        <v>7</v>
      </c>
      <c r="AX6" s="3" t="s">
        <v>7</v>
      </c>
      <c r="AY6" s="3" t="s">
        <v>7</v>
      </c>
      <c r="AZ6" s="3" t="s">
        <v>7</v>
      </c>
      <c r="BA6" s="3" t="s">
        <v>7</v>
      </c>
      <c r="BB6" s="3" t="s">
        <v>7</v>
      </c>
      <c r="BC6" s="3" t="s">
        <v>7</v>
      </c>
      <c r="BD6" s="3" t="s">
        <v>7</v>
      </c>
      <c r="BE6" s="3" t="s">
        <v>7</v>
      </c>
      <c r="BF6" s="3" t="s">
        <v>7</v>
      </c>
      <c r="BG6" s="3" t="s">
        <v>7</v>
      </c>
      <c r="BH6" s="3" t="s">
        <v>7</v>
      </c>
      <c r="BI6" s="3" t="s">
        <v>7</v>
      </c>
      <c r="BJ6" s="3" t="s">
        <v>7</v>
      </c>
      <c r="BK6" s="3" t="s">
        <v>7</v>
      </c>
      <c r="BL6" s="3" t="s">
        <v>7</v>
      </c>
      <c r="BM6" s="3" t="s">
        <v>7</v>
      </c>
      <c r="BN6" s="3" t="s">
        <v>7</v>
      </c>
      <c r="BO6" s="3" t="s">
        <v>7</v>
      </c>
      <c r="BP6" s="3" t="s">
        <v>7</v>
      </c>
      <c r="BQ6" s="3" t="s">
        <v>8</v>
      </c>
      <c r="BR6" s="3" t="s">
        <v>8</v>
      </c>
      <c r="BS6" s="3" t="s">
        <v>8</v>
      </c>
      <c r="BT6" s="3" t="s">
        <v>8</v>
      </c>
      <c r="BU6" s="3" t="s">
        <v>8</v>
      </c>
      <c r="BV6" s="3" t="s">
        <v>8</v>
      </c>
      <c r="BW6" s="3" t="s">
        <v>8</v>
      </c>
      <c r="BX6" s="3" t="s">
        <v>8</v>
      </c>
      <c r="BY6" s="3" t="s">
        <v>8</v>
      </c>
      <c r="BZ6" s="3" t="s">
        <v>8</v>
      </c>
      <c r="CA6" s="3" t="s">
        <v>8</v>
      </c>
      <c r="CB6" s="3" t="s">
        <v>8</v>
      </c>
      <c r="CC6" s="3" t="s">
        <v>8</v>
      </c>
      <c r="CD6" s="3" t="s">
        <v>9</v>
      </c>
      <c r="CE6" s="3" t="s">
        <v>9</v>
      </c>
      <c r="CF6" s="3" t="s">
        <v>9</v>
      </c>
      <c r="CG6" s="3" t="s">
        <v>9</v>
      </c>
      <c r="CH6" s="3" t="s">
        <v>9</v>
      </c>
      <c r="CI6" s="3" t="s">
        <v>9</v>
      </c>
      <c r="CJ6" s="3" t="s">
        <v>9</v>
      </c>
      <c r="CK6" s="3" t="s">
        <v>9</v>
      </c>
      <c r="CL6" s="3" t="s">
        <v>9</v>
      </c>
      <c r="CM6" s="3" t="s">
        <v>9</v>
      </c>
      <c r="CN6" s="3" t="s">
        <v>9</v>
      </c>
      <c r="CO6" s="3" t="s">
        <v>9</v>
      </c>
      <c r="CP6" s="3" t="s">
        <v>9</v>
      </c>
      <c r="CQ6" s="3" t="s">
        <v>9</v>
      </c>
      <c r="CR6" s="3" t="s">
        <v>9</v>
      </c>
      <c r="CS6" s="3" t="s">
        <v>9</v>
      </c>
      <c r="CT6" s="3" t="s">
        <v>9</v>
      </c>
      <c r="CU6" s="3" t="s">
        <v>9</v>
      </c>
      <c r="CV6" s="3" t="s">
        <v>10</v>
      </c>
      <c r="CW6" s="3" t="s">
        <v>10</v>
      </c>
      <c r="CX6" s="3" t="s">
        <v>10</v>
      </c>
      <c r="CY6" s="3" t="s">
        <v>10</v>
      </c>
      <c r="CZ6" s="3" t="s">
        <v>10</v>
      </c>
      <c r="DA6" s="3" t="s">
        <v>10</v>
      </c>
      <c r="DB6" s="3" t="s">
        <v>10</v>
      </c>
      <c r="DC6" s="3" t="s">
        <v>10</v>
      </c>
      <c r="DD6" s="3" t="s">
        <v>10</v>
      </c>
      <c r="DE6" s="3" t="s">
        <v>10</v>
      </c>
      <c r="DF6" s="3" t="s">
        <v>10</v>
      </c>
      <c r="DG6" s="3" t="s">
        <v>10</v>
      </c>
      <c r="DH6" s="3" t="s">
        <v>11</v>
      </c>
      <c r="DI6" s="3" t="s">
        <v>11</v>
      </c>
      <c r="DJ6" s="3" t="s">
        <v>11</v>
      </c>
      <c r="DK6" s="3" t="s">
        <v>11</v>
      </c>
      <c r="DL6" s="3" t="s">
        <v>11</v>
      </c>
      <c r="DM6" s="3" t="s">
        <v>11</v>
      </c>
      <c r="DN6" s="3" t="s">
        <v>11</v>
      </c>
      <c r="DO6" s="3" t="s">
        <v>11</v>
      </c>
      <c r="DP6" s="3" t="s">
        <v>11</v>
      </c>
      <c r="DQ6" s="3" t="s">
        <v>11</v>
      </c>
      <c r="DR6" s="3" t="s">
        <v>11</v>
      </c>
      <c r="DS6" s="3" t="s">
        <v>11</v>
      </c>
      <c r="DT6" s="3" t="s">
        <v>11</v>
      </c>
      <c r="DU6" s="3" t="s">
        <v>11</v>
      </c>
      <c r="DV6" s="3" t="s">
        <v>11</v>
      </c>
      <c r="DW6" s="3" t="s">
        <v>11</v>
      </c>
      <c r="DX6" s="3" t="s">
        <v>11</v>
      </c>
      <c r="DY6" s="3" t="s">
        <v>11</v>
      </c>
      <c r="DZ6" s="3" t="s">
        <v>11</v>
      </c>
      <c r="EA6" s="3" t="s">
        <v>11</v>
      </c>
      <c r="EB6" s="3" t="s">
        <v>11</v>
      </c>
      <c r="EC6" s="3" t="s">
        <v>11</v>
      </c>
      <c r="ED6" s="3" t="s">
        <v>11</v>
      </c>
      <c r="EE6" s="3" t="s">
        <v>11</v>
      </c>
      <c r="EF6" s="3" t="s">
        <v>11</v>
      </c>
      <c r="EG6" s="3" t="s">
        <v>11</v>
      </c>
      <c r="EH6" s="3" t="s">
        <v>12</v>
      </c>
      <c r="EI6" s="3" t="s">
        <v>12</v>
      </c>
      <c r="EJ6" s="3" t="s">
        <v>12</v>
      </c>
      <c r="EK6" s="3" t="s">
        <v>12</v>
      </c>
      <c r="EL6" s="3" t="s">
        <v>12</v>
      </c>
      <c r="EM6" s="3" t="s">
        <v>12</v>
      </c>
      <c r="EN6" s="3" t="s">
        <v>12</v>
      </c>
      <c r="EO6" s="3" t="s">
        <v>12</v>
      </c>
      <c r="EP6" s="3" t="s">
        <v>12</v>
      </c>
      <c r="EQ6" s="3" t="s">
        <v>12</v>
      </c>
      <c r="ER6" s="3" t="s">
        <v>12</v>
      </c>
      <c r="ES6" s="3" t="s">
        <v>12</v>
      </c>
      <c r="ET6" s="3" t="s">
        <v>12</v>
      </c>
      <c r="EU6" s="3" t="s">
        <v>12</v>
      </c>
      <c r="EV6" s="3" t="s">
        <v>12</v>
      </c>
      <c r="EW6" s="3" t="s">
        <v>12</v>
      </c>
      <c r="EX6" s="3" t="s">
        <v>12</v>
      </c>
      <c r="EY6" s="3" t="s">
        <v>12</v>
      </c>
      <c r="EZ6" s="3" t="s">
        <v>12</v>
      </c>
      <c r="FA6" s="3" t="s">
        <v>12</v>
      </c>
      <c r="FB6" s="3" t="s">
        <v>12</v>
      </c>
      <c r="FC6" s="3" t="s">
        <v>13</v>
      </c>
      <c r="FD6" s="3" t="s">
        <v>13</v>
      </c>
      <c r="FE6" s="3" t="s">
        <v>13</v>
      </c>
      <c r="FF6" s="3" t="s">
        <v>13</v>
      </c>
      <c r="FG6" s="3" t="s">
        <v>13</v>
      </c>
      <c r="FH6" s="3" t="s">
        <v>13</v>
      </c>
      <c r="FI6" s="3" t="s">
        <v>13</v>
      </c>
      <c r="FJ6" s="3" t="s">
        <v>13</v>
      </c>
      <c r="FK6" s="3" t="s">
        <v>13</v>
      </c>
      <c r="FL6" s="3" t="s">
        <v>13</v>
      </c>
      <c r="FM6" s="3" t="s">
        <v>13</v>
      </c>
      <c r="FN6" s="3" t="s">
        <v>13</v>
      </c>
      <c r="FO6" s="3" t="s">
        <v>13</v>
      </c>
      <c r="FP6" s="3" t="s">
        <v>13</v>
      </c>
      <c r="FQ6" s="3" t="s">
        <v>13</v>
      </c>
      <c r="FR6" s="3" t="s">
        <v>13</v>
      </c>
      <c r="FS6" s="3" t="s">
        <v>13</v>
      </c>
      <c r="FT6" s="3" t="s">
        <v>13</v>
      </c>
      <c r="FU6" s="3" t="s">
        <v>13</v>
      </c>
      <c r="FV6" s="3" t="s">
        <v>13</v>
      </c>
      <c r="FW6" s="3" t="s">
        <v>13</v>
      </c>
      <c r="FX6" s="3" t="s">
        <v>13</v>
      </c>
      <c r="FY6" s="3" t="s">
        <v>13</v>
      </c>
      <c r="FZ6" s="3" t="s">
        <v>14</v>
      </c>
      <c r="GA6" s="3" t="s">
        <v>14</v>
      </c>
      <c r="GB6" s="3" t="s">
        <v>14</v>
      </c>
      <c r="GC6" s="3" t="s">
        <v>14</v>
      </c>
      <c r="GD6" s="3" t="s">
        <v>14</v>
      </c>
      <c r="GE6" s="3" t="s">
        <v>14</v>
      </c>
      <c r="GF6" s="3" t="s">
        <v>14</v>
      </c>
      <c r="GG6" s="3" t="s">
        <v>14</v>
      </c>
      <c r="GH6" s="3" t="s">
        <v>14</v>
      </c>
      <c r="GI6" s="3" t="s">
        <v>14</v>
      </c>
      <c r="GJ6" s="3" t="s">
        <v>14</v>
      </c>
      <c r="GK6" s="3" t="s">
        <v>14</v>
      </c>
      <c r="GL6" s="3" t="s">
        <v>14</v>
      </c>
      <c r="GM6" s="3" t="s">
        <v>14</v>
      </c>
      <c r="GN6" s="3" t="s">
        <v>14</v>
      </c>
      <c r="GO6" s="3" t="s">
        <v>14</v>
      </c>
      <c r="GP6" s="3" t="s">
        <v>14</v>
      </c>
      <c r="GQ6" s="3" t="s">
        <v>14</v>
      </c>
      <c r="GR6" s="3" t="s">
        <v>14</v>
      </c>
      <c r="GS6" s="3" t="s">
        <v>14</v>
      </c>
      <c r="GT6" s="3" t="s">
        <v>14</v>
      </c>
      <c r="GU6" s="3" t="s">
        <v>14</v>
      </c>
      <c r="GV6" s="3" t="s">
        <v>14</v>
      </c>
      <c r="GW6" s="3" t="s">
        <v>15</v>
      </c>
      <c r="GX6" s="3" t="s">
        <v>15</v>
      </c>
      <c r="GY6" s="3" t="s">
        <v>15</v>
      </c>
      <c r="GZ6" s="3" t="s">
        <v>15</v>
      </c>
      <c r="HA6" s="3" t="s">
        <v>15</v>
      </c>
      <c r="HB6" s="3" t="s">
        <v>15</v>
      </c>
      <c r="HC6" s="3" t="s">
        <v>15</v>
      </c>
      <c r="HD6" s="3" t="s">
        <v>15</v>
      </c>
      <c r="HE6" s="3" t="s">
        <v>15</v>
      </c>
      <c r="HF6" s="3" t="s">
        <v>15</v>
      </c>
      <c r="HG6" s="3" t="s">
        <v>15</v>
      </c>
      <c r="HH6" s="3" t="s">
        <v>15</v>
      </c>
      <c r="HI6" s="3" t="s">
        <v>15</v>
      </c>
      <c r="HJ6" s="3" t="s">
        <v>15</v>
      </c>
      <c r="HK6" s="3" t="s">
        <v>15</v>
      </c>
      <c r="HL6" s="3" t="s">
        <v>15</v>
      </c>
      <c r="HM6" s="3" t="s">
        <v>15</v>
      </c>
      <c r="HN6" s="3" t="s">
        <v>15</v>
      </c>
      <c r="HO6" s="3" t="s">
        <v>15</v>
      </c>
      <c r="HP6" s="3" t="s">
        <v>15</v>
      </c>
      <c r="HQ6" s="3" t="s">
        <v>15</v>
      </c>
      <c r="HR6" s="3" t="s">
        <v>15</v>
      </c>
      <c r="HS6" s="3" t="s">
        <v>15</v>
      </c>
      <c r="HT6" s="3" t="s">
        <v>15</v>
      </c>
      <c r="HU6" s="3" t="s">
        <v>15</v>
      </c>
      <c r="HV6" s="3" t="s">
        <v>16</v>
      </c>
      <c r="HW6" s="3" t="s">
        <v>16</v>
      </c>
      <c r="HX6" s="3" t="s">
        <v>16</v>
      </c>
      <c r="HY6" s="3" t="s">
        <v>16</v>
      </c>
      <c r="HZ6" s="3" t="s">
        <v>16</v>
      </c>
      <c r="IA6" s="3" t="s">
        <v>16</v>
      </c>
      <c r="IB6" s="3" t="s">
        <v>16</v>
      </c>
      <c r="IC6" s="3" t="s">
        <v>16</v>
      </c>
      <c r="ID6" s="3" t="s">
        <v>16</v>
      </c>
      <c r="IE6" s="3" t="s">
        <v>16</v>
      </c>
      <c r="IF6" s="3" t="s">
        <v>16</v>
      </c>
      <c r="IG6" s="3" t="s">
        <v>16</v>
      </c>
    </row>
    <row r="7" spans="1:241" s="3" customFormat="1" x14ac:dyDescent="0.2">
      <c r="A7" s="21" t="s">
        <v>17</v>
      </c>
      <c r="B7" s="3" t="s">
        <v>18</v>
      </c>
      <c r="C7" s="3" t="s">
        <v>18</v>
      </c>
      <c r="D7" s="3" t="s">
        <v>18</v>
      </c>
      <c r="E7" s="3" t="s">
        <v>18</v>
      </c>
      <c r="F7" s="3" t="s">
        <v>18</v>
      </c>
      <c r="G7" s="3" t="s">
        <v>18</v>
      </c>
      <c r="H7" s="3" t="s">
        <v>18</v>
      </c>
      <c r="I7" s="3" t="s">
        <v>19</v>
      </c>
      <c r="J7" s="3" t="s">
        <v>19</v>
      </c>
      <c r="K7" s="3" t="s">
        <v>19</v>
      </c>
      <c r="L7" s="3" t="s">
        <v>19</v>
      </c>
      <c r="M7" s="3" t="s">
        <v>19</v>
      </c>
      <c r="N7" s="3" t="s">
        <v>19</v>
      </c>
      <c r="O7" s="3" t="s">
        <v>19</v>
      </c>
      <c r="P7" s="3" t="s">
        <v>19</v>
      </c>
      <c r="Q7" s="3" t="s">
        <v>20</v>
      </c>
      <c r="R7" s="3" t="s">
        <v>20</v>
      </c>
      <c r="S7" s="3" t="s">
        <v>20</v>
      </c>
      <c r="T7" s="3" t="s">
        <v>20</v>
      </c>
      <c r="U7" s="3" t="s">
        <v>20</v>
      </c>
      <c r="V7" s="3" t="s">
        <v>20</v>
      </c>
      <c r="W7" s="3" t="s">
        <v>20</v>
      </c>
      <c r="X7" s="3" t="s">
        <v>20</v>
      </c>
      <c r="Y7" s="3" t="s">
        <v>21</v>
      </c>
      <c r="Z7" s="3" t="s">
        <v>21</v>
      </c>
      <c r="AA7" s="3" t="s">
        <v>21</v>
      </c>
      <c r="AB7" s="3" t="s">
        <v>21</v>
      </c>
      <c r="AC7" s="3" t="s">
        <v>21</v>
      </c>
      <c r="AD7" s="3" t="s">
        <v>21</v>
      </c>
      <c r="AE7" s="3" t="s">
        <v>21</v>
      </c>
      <c r="AF7" s="3" t="s">
        <v>21</v>
      </c>
      <c r="AG7" s="3" t="s">
        <v>21</v>
      </c>
      <c r="AH7" s="3" t="s">
        <v>21</v>
      </c>
      <c r="AI7" s="3" t="s">
        <v>22</v>
      </c>
      <c r="AJ7" s="3" t="s">
        <v>22</v>
      </c>
      <c r="AK7" s="3" t="s">
        <v>22</v>
      </c>
      <c r="AL7" s="3" t="s">
        <v>22</v>
      </c>
      <c r="AM7" s="3" t="s">
        <v>22</v>
      </c>
      <c r="AN7" s="3" t="s">
        <v>22</v>
      </c>
      <c r="AO7" s="3" t="s">
        <v>22</v>
      </c>
      <c r="AP7" s="3" t="s">
        <v>22</v>
      </c>
      <c r="AQ7" s="3" t="s">
        <v>23</v>
      </c>
      <c r="AR7" s="3" t="s">
        <v>23</v>
      </c>
      <c r="AS7" s="3" t="s">
        <v>23</v>
      </c>
      <c r="AT7" s="3" t="s">
        <v>23</v>
      </c>
      <c r="AU7" s="3" t="s">
        <v>23</v>
      </c>
      <c r="AV7" s="3" t="s">
        <v>23</v>
      </c>
      <c r="AW7" s="3" t="s">
        <v>23</v>
      </c>
      <c r="AX7" s="3" t="s">
        <v>24</v>
      </c>
      <c r="AY7" s="3" t="s">
        <v>24</v>
      </c>
      <c r="AZ7" s="3" t="s">
        <v>24</v>
      </c>
      <c r="BA7" s="3" t="s">
        <v>24</v>
      </c>
      <c r="BB7" s="3" t="s">
        <v>24</v>
      </c>
      <c r="BC7" s="3" t="s">
        <v>24</v>
      </c>
      <c r="BD7" s="3" t="s">
        <v>24</v>
      </c>
      <c r="BE7" s="3" t="s">
        <v>24</v>
      </c>
      <c r="BF7" s="3" t="s">
        <v>24</v>
      </c>
      <c r="BG7" s="3" t="s">
        <v>25</v>
      </c>
      <c r="BH7" s="3" t="s">
        <v>25</v>
      </c>
      <c r="BI7" s="3" t="s">
        <v>25</v>
      </c>
      <c r="BJ7" s="3" t="s">
        <v>25</v>
      </c>
      <c r="BK7" s="3" t="s">
        <v>25</v>
      </c>
      <c r="BL7" s="3" t="s">
        <v>25</v>
      </c>
      <c r="BM7" s="3" t="s">
        <v>25</v>
      </c>
      <c r="BN7" s="3" t="s">
        <v>25</v>
      </c>
      <c r="BO7" s="3" t="s">
        <v>25</v>
      </c>
      <c r="BP7" s="3" t="s">
        <v>25</v>
      </c>
      <c r="BQ7" s="3" t="s">
        <v>26</v>
      </c>
      <c r="BR7" s="3" t="s">
        <v>26</v>
      </c>
      <c r="BS7" s="3" t="s">
        <v>26</v>
      </c>
      <c r="BT7" s="3" t="s">
        <v>26</v>
      </c>
      <c r="BU7" s="3" t="s">
        <v>26</v>
      </c>
      <c r="BV7" s="3" t="s">
        <v>26</v>
      </c>
      <c r="BW7" s="3" t="s">
        <v>26</v>
      </c>
      <c r="BX7" s="3" t="s">
        <v>26</v>
      </c>
      <c r="BY7" s="3" t="s">
        <v>27</v>
      </c>
      <c r="BZ7" s="3" t="s">
        <v>27</v>
      </c>
      <c r="CA7" s="3" t="s">
        <v>27</v>
      </c>
      <c r="CB7" s="3" t="s">
        <v>27</v>
      </c>
      <c r="CC7" s="3" t="s">
        <v>27</v>
      </c>
      <c r="CD7" s="3" t="s">
        <v>28</v>
      </c>
      <c r="CE7" s="3" t="s">
        <v>28</v>
      </c>
      <c r="CF7" s="3" t="s">
        <v>28</v>
      </c>
      <c r="CG7" s="3" t="s">
        <v>28</v>
      </c>
      <c r="CH7" s="3" t="s">
        <v>28</v>
      </c>
      <c r="CI7" s="3" t="s">
        <v>28</v>
      </c>
      <c r="CJ7" s="3" t="s">
        <v>28</v>
      </c>
      <c r="CK7" s="3" t="s">
        <v>28</v>
      </c>
      <c r="CL7" s="3" t="s">
        <v>28</v>
      </c>
      <c r="CM7" s="3" t="s">
        <v>28</v>
      </c>
      <c r="CN7" s="3" t="s">
        <v>29</v>
      </c>
      <c r="CO7" s="3" t="s">
        <v>29</v>
      </c>
      <c r="CP7" s="3" t="s">
        <v>29</v>
      </c>
      <c r="CQ7" s="3" t="s">
        <v>29</v>
      </c>
      <c r="CR7" s="3" t="s">
        <v>29</v>
      </c>
      <c r="CS7" s="3" t="s">
        <v>29</v>
      </c>
      <c r="CT7" s="3" t="s">
        <v>29</v>
      </c>
      <c r="CU7" s="3" t="s">
        <v>29</v>
      </c>
      <c r="CV7" s="3" t="s">
        <v>30</v>
      </c>
      <c r="CW7" s="3" t="s">
        <v>30</v>
      </c>
      <c r="CX7" s="3" t="s">
        <v>30</v>
      </c>
      <c r="CY7" s="3" t="s">
        <v>30</v>
      </c>
      <c r="CZ7" s="3" t="s">
        <v>30</v>
      </c>
      <c r="DA7" s="3" t="s">
        <v>30</v>
      </c>
      <c r="DB7" s="3" t="s">
        <v>31</v>
      </c>
      <c r="DC7" s="3" t="s">
        <v>31</v>
      </c>
      <c r="DD7" s="3" t="s">
        <v>31</v>
      </c>
      <c r="DE7" s="3" t="s">
        <v>31</v>
      </c>
      <c r="DF7" s="3" t="s">
        <v>31</v>
      </c>
      <c r="DG7" s="3" t="s">
        <v>31</v>
      </c>
      <c r="DH7" s="3" t="s">
        <v>32</v>
      </c>
      <c r="DI7" s="3" t="s">
        <v>32</v>
      </c>
      <c r="DJ7" s="3" t="s">
        <v>32</v>
      </c>
      <c r="DK7" s="3" t="s">
        <v>32</v>
      </c>
      <c r="DL7" s="3" t="s">
        <v>32</v>
      </c>
      <c r="DM7" s="3" t="s">
        <v>32</v>
      </c>
      <c r="DN7" s="3" t="s">
        <v>32</v>
      </c>
      <c r="DO7" s="3" t="s">
        <v>32</v>
      </c>
      <c r="DP7" s="3" t="s">
        <v>32</v>
      </c>
      <c r="DQ7" s="3" t="s">
        <v>33</v>
      </c>
      <c r="DR7" s="3" t="s">
        <v>33</v>
      </c>
      <c r="DS7" s="3" t="s">
        <v>33</v>
      </c>
      <c r="DT7" s="3" t="s">
        <v>33</v>
      </c>
      <c r="DU7" s="3" t="s">
        <v>33</v>
      </c>
      <c r="DV7" s="3" t="s">
        <v>33</v>
      </c>
      <c r="DW7" s="3" t="s">
        <v>33</v>
      </c>
      <c r="DX7" s="3" t="s">
        <v>33</v>
      </c>
      <c r="DY7" s="3" t="s">
        <v>34</v>
      </c>
      <c r="DZ7" s="3" t="s">
        <v>34</v>
      </c>
      <c r="EA7" s="3" t="s">
        <v>34</v>
      </c>
      <c r="EB7" s="3" t="s">
        <v>34</v>
      </c>
      <c r="EC7" s="3" t="s">
        <v>34</v>
      </c>
      <c r="ED7" s="3" t="s">
        <v>34</v>
      </c>
      <c r="EE7" s="3" t="s">
        <v>34</v>
      </c>
      <c r="EF7" s="3" t="s">
        <v>34</v>
      </c>
      <c r="EG7" s="3" t="s">
        <v>34</v>
      </c>
      <c r="EH7" s="3" t="s">
        <v>35</v>
      </c>
      <c r="EI7" s="3" t="s">
        <v>35</v>
      </c>
      <c r="EJ7" s="3" t="s">
        <v>35</v>
      </c>
      <c r="EK7" s="3" t="s">
        <v>35</v>
      </c>
      <c r="EL7" s="3" t="s">
        <v>35</v>
      </c>
      <c r="EM7" s="3" t="s">
        <v>35</v>
      </c>
      <c r="EN7" s="3" t="s">
        <v>35</v>
      </c>
      <c r="EO7" s="3" t="s">
        <v>35</v>
      </c>
      <c r="EP7" s="3" t="s">
        <v>35</v>
      </c>
      <c r="EQ7" s="3" t="s">
        <v>35</v>
      </c>
      <c r="ER7" s="3" t="s">
        <v>36</v>
      </c>
      <c r="ES7" s="3" t="s">
        <v>36</v>
      </c>
      <c r="ET7" s="3" t="s">
        <v>36</v>
      </c>
      <c r="EU7" s="3" t="s">
        <v>36</v>
      </c>
      <c r="EV7" s="3" t="s">
        <v>37</v>
      </c>
      <c r="EW7" s="3" t="s">
        <v>37</v>
      </c>
      <c r="EX7" s="3" t="s">
        <v>37</v>
      </c>
      <c r="EY7" s="3" t="s">
        <v>37</v>
      </c>
      <c r="EZ7" s="3" t="s">
        <v>37</v>
      </c>
      <c r="FA7" s="3" t="s">
        <v>37</v>
      </c>
      <c r="FB7" s="3" t="s">
        <v>37</v>
      </c>
      <c r="FC7" s="3" t="s">
        <v>38</v>
      </c>
      <c r="FD7" s="3" t="s">
        <v>38</v>
      </c>
      <c r="FE7" s="3" t="s">
        <v>38</v>
      </c>
      <c r="FF7" s="3" t="s">
        <v>38</v>
      </c>
      <c r="FG7" s="3" t="s">
        <v>38</v>
      </c>
      <c r="FH7" s="3" t="s">
        <v>38</v>
      </c>
      <c r="FI7" s="3" t="s">
        <v>38</v>
      </c>
      <c r="FJ7" s="3" t="s">
        <v>39</v>
      </c>
      <c r="FK7" s="3" t="s">
        <v>39</v>
      </c>
      <c r="FL7" s="3" t="s">
        <v>39</v>
      </c>
      <c r="FM7" s="3" t="s">
        <v>39</v>
      </c>
      <c r="FN7" s="3" t="s">
        <v>39</v>
      </c>
      <c r="FO7" s="3" t="s">
        <v>39</v>
      </c>
      <c r="FP7" s="3" t="s">
        <v>39</v>
      </c>
      <c r="FQ7" s="3" t="s">
        <v>39</v>
      </c>
      <c r="FR7" s="3" t="s">
        <v>39</v>
      </c>
      <c r="FS7" s="3" t="s">
        <v>40</v>
      </c>
      <c r="FT7" s="3" t="s">
        <v>40</v>
      </c>
      <c r="FU7" s="3" t="s">
        <v>40</v>
      </c>
      <c r="FV7" s="3" t="s">
        <v>40</v>
      </c>
      <c r="FW7" s="3" t="s">
        <v>40</v>
      </c>
      <c r="FX7" s="3" t="s">
        <v>40</v>
      </c>
      <c r="FY7" s="3" t="s">
        <v>40</v>
      </c>
      <c r="FZ7" s="3" t="s">
        <v>41</v>
      </c>
      <c r="GA7" s="3" t="s">
        <v>41</v>
      </c>
      <c r="GB7" s="3" t="s">
        <v>41</v>
      </c>
      <c r="GC7" s="3" t="s">
        <v>41</v>
      </c>
      <c r="GD7" s="3" t="s">
        <v>41</v>
      </c>
      <c r="GE7" s="3" t="s">
        <v>41</v>
      </c>
      <c r="GF7" s="3" t="s">
        <v>41</v>
      </c>
      <c r="GG7" s="3" t="s">
        <v>42</v>
      </c>
      <c r="GH7" s="3" t="s">
        <v>42</v>
      </c>
      <c r="GI7" s="3" t="s">
        <v>42</v>
      </c>
      <c r="GJ7" s="3" t="s">
        <v>42</v>
      </c>
      <c r="GK7" s="3" t="s">
        <v>42</v>
      </c>
      <c r="GL7" s="3" t="s">
        <v>42</v>
      </c>
      <c r="GM7" s="3" t="s">
        <v>42</v>
      </c>
      <c r="GN7" s="3" t="s">
        <v>42</v>
      </c>
      <c r="GO7" s="3" t="s">
        <v>42</v>
      </c>
      <c r="GP7" s="3" t="s">
        <v>43</v>
      </c>
      <c r="GQ7" s="3" t="s">
        <v>43</v>
      </c>
      <c r="GR7" s="3" t="s">
        <v>43</v>
      </c>
      <c r="GS7" s="3" t="s">
        <v>43</v>
      </c>
      <c r="GT7" s="3" t="s">
        <v>43</v>
      </c>
      <c r="GU7" s="3" t="s">
        <v>43</v>
      </c>
      <c r="GV7" s="3" t="s">
        <v>43</v>
      </c>
      <c r="GW7" s="3" t="s">
        <v>44</v>
      </c>
      <c r="GX7" s="3" t="s">
        <v>44</v>
      </c>
      <c r="GY7" s="3" t="s">
        <v>44</v>
      </c>
      <c r="GZ7" s="3" t="s">
        <v>44</v>
      </c>
      <c r="HA7" s="3" t="s">
        <v>44</v>
      </c>
      <c r="HB7" s="3" t="s">
        <v>44</v>
      </c>
      <c r="HC7" s="3" t="s">
        <v>44</v>
      </c>
      <c r="HD7" s="3" t="s">
        <v>44</v>
      </c>
      <c r="HE7" s="3" t="s">
        <v>45</v>
      </c>
      <c r="HF7" s="3" t="s">
        <v>45</v>
      </c>
      <c r="HG7" s="3" t="s">
        <v>45</v>
      </c>
      <c r="HH7" s="3" t="s">
        <v>45</v>
      </c>
      <c r="HI7" s="3" t="s">
        <v>45</v>
      </c>
      <c r="HJ7" s="3" t="s">
        <v>45</v>
      </c>
      <c r="HK7" s="3" t="s">
        <v>45</v>
      </c>
      <c r="HL7" s="3" t="s">
        <v>45</v>
      </c>
      <c r="HM7" s="3" t="s">
        <v>46</v>
      </c>
      <c r="HN7" s="3" t="s">
        <v>46</v>
      </c>
      <c r="HO7" s="3" t="s">
        <v>46</v>
      </c>
      <c r="HP7" s="3" t="s">
        <v>46</v>
      </c>
      <c r="HQ7" s="3" t="s">
        <v>46</v>
      </c>
      <c r="HR7" s="3" t="s">
        <v>46</v>
      </c>
      <c r="HS7" s="3" t="s">
        <v>46</v>
      </c>
      <c r="HT7" s="3" t="s">
        <v>46</v>
      </c>
      <c r="HU7" s="3" t="s">
        <v>46</v>
      </c>
      <c r="HV7" s="3" t="s">
        <v>47</v>
      </c>
      <c r="HW7" s="3" t="s">
        <v>47</v>
      </c>
      <c r="HX7" s="3" t="s">
        <v>47</v>
      </c>
      <c r="HY7" s="3" t="s">
        <v>47</v>
      </c>
      <c r="HZ7" s="3" t="s">
        <v>47</v>
      </c>
      <c r="IA7" s="3" t="s">
        <v>47</v>
      </c>
      <c r="IB7" s="3" t="s">
        <v>47</v>
      </c>
      <c r="IC7" s="3" t="s">
        <v>48</v>
      </c>
      <c r="ID7" s="3" t="s">
        <v>48</v>
      </c>
      <c r="IE7" s="3" t="s">
        <v>48</v>
      </c>
      <c r="IF7" s="3" t="s">
        <v>48</v>
      </c>
      <c r="IG7" s="3" t="s">
        <v>48</v>
      </c>
    </row>
    <row r="8" spans="1:241" s="3" customFormat="1" x14ac:dyDescent="0.2">
      <c r="A8" s="21" t="s">
        <v>49</v>
      </c>
      <c r="B8" s="3">
        <v>1</v>
      </c>
      <c r="C8" s="3">
        <v>1</v>
      </c>
      <c r="D8" s="3">
        <v>1</v>
      </c>
      <c r="E8" s="3">
        <v>1</v>
      </c>
      <c r="F8" s="3">
        <v>1</v>
      </c>
      <c r="G8" s="3">
        <v>1</v>
      </c>
      <c r="H8" s="3">
        <v>1</v>
      </c>
      <c r="I8" s="3">
        <v>2</v>
      </c>
      <c r="J8" s="3">
        <v>2</v>
      </c>
      <c r="K8" s="3">
        <v>2</v>
      </c>
      <c r="L8" s="3">
        <v>2</v>
      </c>
      <c r="M8" s="3">
        <v>2</v>
      </c>
      <c r="N8" s="3">
        <v>2</v>
      </c>
      <c r="O8" s="3">
        <v>2</v>
      </c>
      <c r="P8" s="3">
        <v>2</v>
      </c>
      <c r="Q8" s="3">
        <v>3</v>
      </c>
      <c r="R8" s="3">
        <v>3</v>
      </c>
      <c r="S8" s="3">
        <v>3</v>
      </c>
      <c r="T8" s="3">
        <v>3</v>
      </c>
      <c r="U8" s="3">
        <v>3</v>
      </c>
      <c r="V8" s="3">
        <v>3</v>
      </c>
      <c r="W8" s="3">
        <v>3</v>
      </c>
      <c r="X8" s="3">
        <v>3</v>
      </c>
      <c r="Y8" s="3">
        <v>4</v>
      </c>
      <c r="Z8" s="3">
        <v>4</v>
      </c>
      <c r="AA8" s="3">
        <v>4</v>
      </c>
      <c r="AB8" s="3">
        <v>4</v>
      </c>
      <c r="AC8" s="3">
        <v>4</v>
      </c>
      <c r="AD8" s="3">
        <v>4</v>
      </c>
      <c r="AE8" s="3">
        <v>4</v>
      </c>
      <c r="AF8" s="3">
        <v>4</v>
      </c>
      <c r="AG8" s="3">
        <v>4</v>
      </c>
      <c r="AH8" s="3">
        <v>4</v>
      </c>
      <c r="AI8" s="3">
        <v>5</v>
      </c>
      <c r="AJ8" s="3">
        <v>5</v>
      </c>
      <c r="AK8" s="3">
        <v>5</v>
      </c>
      <c r="AL8" s="3">
        <v>5</v>
      </c>
      <c r="AM8" s="3">
        <v>5</v>
      </c>
      <c r="AN8" s="3">
        <v>5</v>
      </c>
      <c r="AO8" s="3">
        <v>5</v>
      </c>
      <c r="AP8" s="3">
        <v>5</v>
      </c>
      <c r="AQ8" s="3">
        <v>6</v>
      </c>
      <c r="AR8" s="3">
        <v>6</v>
      </c>
      <c r="AS8" s="3">
        <v>6</v>
      </c>
      <c r="AT8" s="3">
        <v>6</v>
      </c>
      <c r="AU8" s="3">
        <v>6</v>
      </c>
      <c r="AV8" s="3">
        <v>6</v>
      </c>
      <c r="AW8" s="3">
        <v>6</v>
      </c>
      <c r="AX8" s="3">
        <v>7</v>
      </c>
      <c r="AY8" s="3">
        <v>7</v>
      </c>
      <c r="AZ8" s="3">
        <v>7</v>
      </c>
      <c r="BA8" s="3">
        <v>7</v>
      </c>
      <c r="BB8" s="3">
        <v>7</v>
      </c>
      <c r="BC8" s="3">
        <v>7</v>
      </c>
      <c r="BD8" s="3">
        <v>7</v>
      </c>
      <c r="BE8" s="3">
        <v>7</v>
      </c>
      <c r="BF8" s="3">
        <v>7</v>
      </c>
      <c r="BG8" s="3">
        <v>8</v>
      </c>
      <c r="BH8" s="3">
        <v>8</v>
      </c>
      <c r="BI8" s="3">
        <v>8</v>
      </c>
      <c r="BJ8" s="3">
        <v>8</v>
      </c>
      <c r="BK8" s="3">
        <v>8</v>
      </c>
      <c r="BL8" s="3">
        <v>8</v>
      </c>
      <c r="BM8" s="3">
        <v>8</v>
      </c>
      <c r="BN8" s="3">
        <v>8</v>
      </c>
      <c r="BO8" s="3">
        <v>8</v>
      </c>
      <c r="BP8" s="3">
        <v>8</v>
      </c>
      <c r="BQ8" s="3">
        <v>9</v>
      </c>
      <c r="BR8" s="3">
        <v>9</v>
      </c>
      <c r="BS8" s="3">
        <v>9</v>
      </c>
      <c r="BT8" s="3">
        <v>9</v>
      </c>
      <c r="BU8" s="3">
        <v>9</v>
      </c>
      <c r="BV8" s="3">
        <v>9</v>
      </c>
      <c r="BW8" s="3">
        <v>9</v>
      </c>
      <c r="BX8" s="3">
        <v>9</v>
      </c>
      <c r="BY8" s="3">
        <v>10</v>
      </c>
      <c r="BZ8" s="3">
        <v>10</v>
      </c>
      <c r="CA8" s="3">
        <v>10</v>
      </c>
      <c r="CB8" s="3">
        <v>10</v>
      </c>
      <c r="CC8" s="3">
        <v>10</v>
      </c>
      <c r="CD8" s="3">
        <v>11</v>
      </c>
      <c r="CE8" s="3">
        <v>11</v>
      </c>
      <c r="CF8" s="3">
        <v>11</v>
      </c>
      <c r="CG8" s="3">
        <v>11</v>
      </c>
      <c r="CH8" s="3">
        <v>11</v>
      </c>
      <c r="CI8" s="3">
        <v>11</v>
      </c>
      <c r="CJ8" s="3">
        <v>11</v>
      </c>
      <c r="CK8" s="3">
        <v>11</v>
      </c>
      <c r="CL8" s="3">
        <v>11</v>
      </c>
      <c r="CM8" s="3">
        <v>11</v>
      </c>
      <c r="CN8" s="3">
        <v>12</v>
      </c>
      <c r="CO8" s="3">
        <v>12</v>
      </c>
      <c r="CP8" s="3">
        <v>12</v>
      </c>
      <c r="CQ8" s="3">
        <v>12</v>
      </c>
      <c r="CR8" s="3">
        <v>12</v>
      </c>
      <c r="CS8" s="3">
        <v>12</v>
      </c>
      <c r="CT8" s="3">
        <v>12</v>
      </c>
      <c r="CU8" s="3">
        <v>12</v>
      </c>
      <c r="CV8" s="3">
        <v>13</v>
      </c>
      <c r="CW8" s="3">
        <v>13</v>
      </c>
      <c r="CX8" s="3">
        <v>13</v>
      </c>
      <c r="CY8" s="3">
        <v>13</v>
      </c>
      <c r="CZ8" s="3">
        <v>13</v>
      </c>
      <c r="DA8" s="3">
        <v>13</v>
      </c>
      <c r="DB8" s="3">
        <v>14</v>
      </c>
      <c r="DC8" s="3">
        <v>14</v>
      </c>
      <c r="DD8" s="3">
        <v>14</v>
      </c>
      <c r="DE8" s="3">
        <v>14</v>
      </c>
      <c r="DF8" s="3">
        <v>14</v>
      </c>
      <c r="DG8" s="3">
        <v>14</v>
      </c>
      <c r="DH8" s="3">
        <v>15</v>
      </c>
      <c r="DI8" s="3">
        <v>15</v>
      </c>
      <c r="DJ8" s="3">
        <v>15</v>
      </c>
      <c r="DK8" s="3">
        <v>15</v>
      </c>
      <c r="DL8" s="3">
        <v>15</v>
      </c>
      <c r="DM8" s="3">
        <v>15</v>
      </c>
      <c r="DN8" s="3">
        <v>15</v>
      </c>
      <c r="DO8" s="3">
        <v>15</v>
      </c>
      <c r="DP8" s="3">
        <v>15</v>
      </c>
      <c r="DQ8" s="3">
        <v>16</v>
      </c>
      <c r="DR8" s="3">
        <v>16</v>
      </c>
      <c r="DS8" s="3">
        <v>16</v>
      </c>
      <c r="DT8" s="3">
        <v>16</v>
      </c>
      <c r="DU8" s="3">
        <v>16</v>
      </c>
      <c r="DV8" s="3">
        <v>16</v>
      </c>
      <c r="DW8" s="3">
        <v>16</v>
      </c>
      <c r="DX8" s="3">
        <v>16</v>
      </c>
      <c r="DY8" s="3">
        <v>17</v>
      </c>
      <c r="DZ8" s="3">
        <v>17</v>
      </c>
      <c r="EA8" s="3">
        <v>17</v>
      </c>
      <c r="EB8" s="3">
        <v>17</v>
      </c>
      <c r="EC8" s="3">
        <v>17</v>
      </c>
      <c r="ED8" s="3">
        <v>17</v>
      </c>
      <c r="EE8" s="3">
        <v>17</v>
      </c>
      <c r="EF8" s="3">
        <v>17</v>
      </c>
      <c r="EG8" s="3">
        <v>17</v>
      </c>
      <c r="EH8" s="3">
        <v>18</v>
      </c>
      <c r="EI8" s="3">
        <v>18</v>
      </c>
      <c r="EJ8" s="3">
        <v>18</v>
      </c>
      <c r="EK8" s="3">
        <v>18</v>
      </c>
      <c r="EL8" s="3">
        <v>18</v>
      </c>
      <c r="EM8" s="3">
        <v>18</v>
      </c>
      <c r="EN8" s="3">
        <v>18</v>
      </c>
      <c r="EO8" s="3">
        <v>18</v>
      </c>
      <c r="EP8" s="3">
        <v>18</v>
      </c>
      <c r="EQ8" s="3">
        <v>18</v>
      </c>
      <c r="ER8" s="3">
        <v>19</v>
      </c>
      <c r="ES8" s="3">
        <v>19</v>
      </c>
      <c r="ET8" s="3">
        <v>19</v>
      </c>
      <c r="EU8" s="3">
        <v>19</v>
      </c>
      <c r="EV8" s="3">
        <v>20</v>
      </c>
      <c r="EW8" s="3">
        <v>20</v>
      </c>
      <c r="EX8" s="3">
        <v>20</v>
      </c>
      <c r="EY8" s="3">
        <v>20</v>
      </c>
      <c r="EZ8" s="3">
        <v>20</v>
      </c>
      <c r="FA8" s="3">
        <v>20</v>
      </c>
      <c r="FB8" s="3">
        <v>20</v>
      </c>
      <c r="FC8" s="3">
        <v>21</v>
      </c>
      <c r="FD8" s="3">
        <v>21</v>
      </c>
      <c r="FE8" s="3">
        <v>21</v>
      </c>
      <c r="FF8" s="3">
        <v>21</v>
      </c>
      <c r="FG8" s="3">
        <v>21</v>
      </c>
      <c r="FH8" s="3">
        <v>21</v>
      </c>
      <c r="FI8" s="3">
        <v>21</v>
      </c>
      <c r="FJ8" s="3">
        <v>22</v>
      </c>
      <c r="FK8" s="3">
        <v>22</v>
      </c>
      <c r="FL8" s="3">
        <v>22</v>
      </c>
      <c r="FM8" s="3">
        <v>22</v>
      </c>
      <c r="FN8" s="3">
        <v>22</v>
      </c>
      <c r="FO8" s="3">
        <v>22</v>
      </c>
      <c r="FP8" s="3">
        <v>22</v>
      </c>
      <c r="FQ8" s="3">
        <v>22</v>
      </c>
      <c r="FR8" s="3">
        <v>22</v>
      </c>
      <c r="FS8" s="3">
        <v>23</v>
      </c>
      <c r="FT8" s="3">
        <v>23</v>
      </c>
      <c r="FU8" s="3">
        <v>23</v>
      </c>
      <c r="FV8" s="3">
        <v>23</v>
      </c>
      <c r="FW8" s="3">
        <v>23</v>
      </c>
      <c r="FX8" s="3">
        <v>23</v>
      </c>
      <c r="FY8" s="3">
        <v>23</v>
      </c>
      <c r="FZ8" s="3">
        <v>24</v>
      </c>
      <c r="GA8" s="3">
        <v>24</v>
      </c>
      <c r="GB8" s="3">
        <v>24</v>
      </c>
      <c r="GC8" s="3">
        <v>24</v>
      </c>
      <c r="GD8" s="3">
        <v>24</v>
      </c>
      <c r="GE8" s="3">
        <v>24</v>
      </c>
      <c r="GF8" s="3">
        <v>24</v>
      </c>
      <c r="GG8" s="3">
        <v>25</v>
      </c>
      <c r="GH8" s="3">
        <v>25</v>
      </c>
      <c r="GI8" s="3">
        <v>25</v>
      </c>
      <c r="GJ8" s="3">
        <v>25</v>
      </c>
      <c r="GK8" s="3">
        <v>25</v>
      </c>
      <c r="GL8" s="3">
        <v>25</v>
      </c>
      <c r="GM8" s="3">
        <v>25</v>
      </c>
      <c r="GN8" s="3">
        <v>25</v>
      </c>
      <c r="GO8" s="3">
        <v>25</v>
      </c>
      <c r="GP8" s="3">
        <v>26</v>
      </c>
      <c r="GQ8" s="3">
        <v>26</v>
      </c>
      <c r="GR8" s="3">
        <v>26</v>
      </c>
      <c r="GS8" s="3">
        <v>26</v>
      </c>
      <c r="GT8" s="3">
        <v>26</v>
      </c>
      <c r="GU8" s="3">
        <v>26</v>
      </c>
      <c r="GV8" s="3">
        <v>26</v>
      </c>
      <c r="GW8" s="3">
        <v>27</v>
      </c>
      <c r="GX8" s="3">
        <v>27</v>
      </c>
      <c r="GY8" s="3">
        <v>27</v>
      </c>
      <c r="GZ8" s="3">
        <v>27</v>
      </c>
      <c r="HA8" s="3">
        <v>27</v>
      </c>
      <c r="HB8" s="3">
        <v>27</v>
      </c>
      <c r="HC8" s="3">
        <v>27</v>
      </c>
      <c r="HD8" s="3">
        <v>27</v>
      </c>
      <c r="HE8" s="3">
        <v>28</v>
      </c>
      <c r="HF8" s="3">
        <v>28</v>
      </c>
      <c r="HG8" s="3">
        <v>28</v>
      </c>
      <c r="HH8" s="3">
        <v>28</v>
      </c>
      <c r="HI8" s="3">
        <v>28</v>
      </c>
      <c r="HJ8" s="3">
        <v>28</v>
      </c>
      <c r="HK8" s="3">
        <v>28</v>
      </c>
      <c r="HL8" s="3">
        <v>28</v>
      </c>
      <c r="HM8" s="3">
        <v>29</v>
      </c>
      <c r="HN8" s="3">
        <v>29</v>
      </c>
      <c r="HO8" s="3">
        <v>29</v>
      </c>
      <c r="HP8" s="3">
        <v>29</v>
      </c>
      <c r="HQ8" s="3">
        <v>29</v>
      </c>
      <c r="HR8" s="3">
        <v>29</v>
      </c>
      <c r="HS8" s="3">
        <v>29</v>
      </c>
      <c r="HT8" s="3">
        <v>29</v>
      </c>
      <c r="HU8" s="3">
        <v>29</v>
      </c>
      <c r="HV8" s="3">
        <v>30</v>
      </c>
      <c r="HW8" s="3">
        <v>30</v>
      </c>
      <c r="HX8" s="3">
        <v>30</v>
      </c>
      <c r="HY8" s="3">
        <v>30</v>
      </c>
      <c r="HZ8" s="3">
        <v>30</v>
      </c>
      <c r="IA8" s="3">
        <v>30</v>
      </c>
      <c r="IB8" s="3">
        <v>30</v>
      </c>
      <c r="IC8" s="3">
        <v>31</v>
      </c>
      <c r="ID8" s="3">
        <v>31</v>
      </c>
      <c r="IE8" s="3">
        <v>31</v>
      </c>
      <c r="IF8" s="3">
        <v>31</v>
      </c>
      <c r="IG8" s="3">
        <v>31</v>
      </c>
    </row>
    <row r="9" spans="1:241" s="3" customFormat="1" x14ac:dyDescent="0.2">
      <c r="A9" s="21" t="s">
        <v>50</v>
      </c>
      <c r="B9" s="3">
        <v>1</v>
      </c>
      <c r="C9" s="3">
        <v>2</v>
      </c>
      <c r="D9" s="3">
        <v>3</v>
      </c>
      <c r="E9" s="3">
        <v>4</v>
      </c>
      <c r="F9" s="3">
        <v>5</v>
      </c>
      <c r="G9" s="3">
        <v>6</v>
      </c>
      <c r="H9" s="3">
        <v>7</v>
      </c>
      <c r="I9" s="3">
        <v>1</v>
      </c>
      <c r="J9" s="3">
        <v>2</v>
      </c>
      <c r="K9" s="3">
        <v>3</v>
      </c>
      <c r="L9" s="3">
        <v>4</v>
      </c>
      <c r="M9" s="3">
        <v>5</v>
      </c>
      <c r="N9" s="3">
        <v>6</v>
      </c>
      <c r="O9" s="3">
        <v>7</v>
      </c>
      <c r="P9" s="3">
        <v>8</v>
      </c>
      <c r="Q9" s="3">
        <v>1</v>
      </c>
      <c r="R9" s="3">
        <v>2</v>
      </c>
      <c r="S9" s="3">
        <v>3</v>
      </c>
      <c r="T9" s="3">
        <v>4</v>
      </c>
      <c r="U9" s="3">
        <v>5</v>
      </c>
      <c r="V9" s="3">
        <v>6</v>
      </c>
      <c r="W9" s="3">
        <v>7</v>
      </c>
      <c r="X9" s="3">
        <v>8</v>
      </c>
      <c r="Y9" s="3">
        <v>1</v>
      </c>
      <c r="Z9" s="3">
        <v>2</v>
      </c>
      <c r="AA9" s="3">
        <v>3</v>
      </c>
      <c r="AB9" s="3">
        <v>4</v>
      </c>
      <c r="AC9" s="3">
        <v>5</v>
      </c>
      <c r="AD9" s="3">
        <v>6</v>
      </c>
      <c r="AE9" s="3">
        <v>7</v>
      </c>
      <c r="AF9" s="3">
        <v>8</v>
      </c>
      <c r="AG9" s="3">
        <v>9</v>
      </c>
      <c r="AH9" s="3">
        <v>10</v>
      </c>
      <c r="AI9" s="3">
        <v>1</v>
      </c>
      <c r="AJ9" s="3">
        <v>2</v>
      </c>
      <c r="AK9" s="3">
        <v>3</v>
      </c>
      <c r="AL9" s="3">
        <v>4</v>
      </c>
      <c r="AM9" s="3">
        <v>5</v>
      </c>
      <c r="AN9" s="3">
        <v>6</v>
      </c>
      <c r="AO9" s="3">
        <v>7</v>
      </c>
      <c r="AP9" s="3">
        <v>8</v>
      </c>
      <c r="AQ9" s="3">
        <v>1</v>
      </c>
      <c r="AR9" s="3">
        <v>2</v>
      </c>
      <c r="AS9" s="3">
        <v>3</v>
      </c>
      <c r="AT9" s="3">
        <v>4</v>
      </c>
      <c r="AU9" s="3">
        <v>5</v>
      </c>
      <c r="AV9" s="3">
        <v>6</v>
      </c>
      <c r="AW9" s="3">
        <v>7</v>
      </c>
      <c r="AX9" s="3">
        <v>1</v>
      </c>
      <c r="AY9" s="3">
        <v>2</v>
      </c>
      <c r="AZ9" s="3">
        <v>3</v>
      </c>
      <c r="BA9" s="3">
        <v>4</v>
      </c>
      <c r="BB9" s="3">
        <v>5</v>
      </c>
      <c r="BC9" s="3">
        <v>6</v>
      </c>
      <c r="BD9" s="3">
        <v>7</v>
      </c>
      <c r="BE9" s="3">
        <v>8</v>
      </c>
      <c r="BF9" s="3">
        <v>9</v>
      </c>
      <c r="BG9" s="3">
        <v>1</v>
      </c>
      <c r="BH9" s="3">
        <v>2</v>
      </c>
      <c r="BI9" s="3">
        <v>3</v>
      </c>
      <c r="BJ9" s="3">
        <v>4</v>
      </c>
      <c r="BK9" s="3">
        <v>5</v>
      </c>
      <c r="BL9" s="3">
        <v>6</v>
      </c>
      <c r="BM9" s="3">
        <v>7</v>
      </c>
      <c r="BN9" s="3">
        <v>8</v>
      </c>
      <c r="BO9" s="3">
        <v>9</v>
      </c>
      <c r="BP9" s="3">
        <v>10</v>
      </c>
      <c r="BQ9" s="3">
        <v>1</v>
      </c>
      <c r="BR9" s="3">
        <v>2</v>
      </c>
      <c r="BS9" s="3">
        <v>3</v>
      </c>
      <c r="BT9" s="3">
        <v>4</v>
      </c>
      <c r="BU9" s="3">
        <v>5</v>
      </c>
      <c r="BV9" s="3">
        <v>6</v>
      </c>
      <c r="BW9" s="3">
        <v>7</v>
      </c>
      <c r="BX9" s="3">
        <v>8</v>
      </c>
      <c r="BY9" s="3">
        <v>1</v>
      </c>
      <c r="BZ9" s="3">
        <v>2</v>
      </c>
      <c r="CA9" s="3">
        <v>3</v>
      </c>
      <c r="CB9" s="3">
        <v>4</v>
      </c>
      <c r="CC9" s="3">
        <v>5</v>
      </c>
      <c r="CD9" s="3">
        <v>1</v>
      </c>
      <c r="CE9" s="3">
        <v>2</v>
      </c>
      <c r="CF9" s="3">
        <v>3</v>
      </c>
      <c r="CG9" s="3">
        <v>4</v>
      </c>
      <c r="CH9" s="3">
        <v>5</v>
      </c>
      <c r="CI9" s="3">
        <v>6</v>
      </c>
      <c r="CJ9" s="3">
        <v>7</v>
      </c>
      <c r="CK9" s="3">
        <v>8</v>
      </c>
      <c r="CL9" s="3">
        <v>9</v>
      </c>
      <c r="CM9" s="3">
        <v>10</v>
      </c>
      <c r="CN9" s="3">
        <v>1</v>
      </c>
      <c r="CO9" s="3">
        <v>2</v>
      </c>
      <c r="CP9" s="3">
        <v>3</v>
      </c>
      <c r="CQ9" s="3">
        <v>4</v>
      </c>
      <c r="CR9" s="3">
        <v>5</v>
      </c>
      <c r="CS9" s="3">
        <v>6</v>
      </c>
      <c r="CT9" s="3">
        <v>7</v>
      </c>
      <c r="CU9" s="3">
        <v>8</v>
      </c>
      <c r="CV9" s="3">
        <v>1</v>
      </c>
      <c r="CW9" s="3">
        <v>2</v>
      </c>
      <c r="CX9" s="3">
        <v>3</v>
      </c>
      <c r="CY9" s="3">
        <v>4</v>
      </c>
      <c r="CZ9" s="3">
        <v>5</v>
      </c>
      <c r="DA9" s="3">
        <v>6</v>
      </c>
      <c r="DB9" s="3">
        <v>1</v>
      </c>
      <c r="DC9" s="3">
        <v>2</v>
      </c>
      <c r="DD9" s="3">
        <v>3</v>
      </c>
      <c r="DE9" s="3">
        <v>4</v>
      </c>
      <c r="DF9" s="3">
        <v>5</v>
      </c>
      <c r="DG9" s="3">
        <v>6</v>
      </c>
      <c r="DH9" s="3">
        <v>1</v>
      </c>
      <c r="DI9" s="3">
        <v>2</v>
      </c>
      <c r="DJ9" s="3">
        <v>3</v>
      </c>
      <c r="DK9" s="3">
        <v>4</v>
      </c>
      <c r="DL9" s="3">
        <v>5</v>
      </c>
      <c r="DM9" s="3">
        <v>6</v>
      </c>
      <c r="DN9" s="3">
        <v>7</v>
      </c>
      <c r="DO9" s="3">
        <v>8</v>
      </c>
      <c r="DP9" s="3">
        <v>9</v>
      </c>
      <c r="DQ9" s="3">
        <v>1</v>
      </c>
      <c r="DR9" s="3">
        <v>2</v>
      </c>
      <c r="DS9" s="3">
        <v>3</v>
      </c>
      <c r="DT9" s="3">
        <v>4</v>
      </c>
      <c r="DU9" s="3">
        <v>5</v>
      </c>
      <c r="DV9" s="3">
        <v>6</v>
      </c>
      <c r="DW9" s="3">
        <v>7</v>
      </c>
      <c r="DX9" s="3">
        <v>8</v>
      </c>
      <c r="DY9" s="3">
        <v>1</v>
      </c>
      <c r="DZ9" s="3">
        <v>2</v>
      </c>
      <c r="EA9" s="3">
        <v>3</v>
      </c>
      <c r="EB9" s="3">
        <v>4</v>
      </c>
      <c r="EC9" s="3">
        <v>5</v>
      </c>
      <c r="ED9" s="3">
        <v>6</v>
      </c>
      <c r="EE9" s="3">
        <v>7</v>
      </c>
      <c r="EF9" s="3">
        <v>8</v>
      </c>
      <c r="EG9" s="3">
        <v>9</v>
      </c>
      <c r="EH9" s="3">
        <v>1</v>
      </c>
      <c r="EI9" s="3">
        <v>2</v>
      </c>
      <c r="EJ9" s="3">
        <v>3</v>
      </c>
      <c r="EK9" s="3">
        <v>4</v>
      </c>
      <c r="EL9" s="3">
        <v>5</v>
      </c>
      <c r="EM9" s="3">
        <v>6</v>
      </c>
      <c r="EN9" s="3">
        <v>7</v>
      </c>
      <c r="EO9" s="3">
        <v>8</v>
      </c>
      <c r="EP9" s="3">
        <v>9</v>
      </c>
      <c r="EQ9" s="3">
        <v>10</v>
      </c>
      <c r="ER9" s="3">
        <v>1</v>
      </c>
      <c r="ES9" s="3">
        <v>2</v>
      </c>
      <c r="ET9" s="3">
        <v>3</v>
      </c>
      <c r="EU9" s="3">
        <v>4</v>
      </c>
      <c r="EV9" s="3">
        <v>1</v>
      </c>
      <c r="EW9" s="3">
        <v>2</v>
      </c>
      <c r="EX9" s="3">
        <v>3</v>
      </c>
      <c r="EY9" s="3">
        <v>4</v>
      </c>
      <c r="EZ9" s="3">
        <v>5</v>
      </c>
      <c r="FA9" s="3">
        <v>6</v>
      </c>
      <c r="FB9" s="3">
        <v>7</v>
      </c>
      <c r="FC9" s="3">
        <v>1</v>
      </c>
      <c r="FD9" s="3">
        <v>2</v>
      </c>
      <c r="FE9" s="3">
        <v>3</v>
      </c>
      <c r="FF9" s="3">
        <v>4</v>
      </c>
      <c r="FG9" s="3">
        <v>5</v>
      </c>
      <c r="FH9" s="3">
        <v>6</v>
      </c>
      <c r="FI9" s="3">
        <v>7</v>
      </c>
      <c r="FJ9" s="3">
        <v>1</v>
      </c>
      <c r="FK9" s="3">
        <v>2</v>
      </c>
      <c r="FL9" s="3">
        <v>3</v>
      </c>
      <c r="FM9" s="3">
        <v>4</v>
      </c>
      <c r="FN9" s="3">
        <v>5</v>
      </c>
      <c r="FO9" s="3">
        <v>6</v>
      </c>
      <c r="FP9" s="3">
        <v>7</v>
      </c>
      <c r="FQ9" s="3">
        <v>8</v>
      </c>
      <c r="FR9" s="3">
        <v>9</v>
      </c>
      <c r="FS9" s="3">
        <v>1</v>
      </c>
      <c r="FT9" s="3">
        <v>2</v>
      </c>
      <c r="FU9" s="3">
        <v>3</v>
      </c>
      <c r="FV9" s="3">
        <v>4</v>
      </c>
      <c r="FW9" s="3">
        <v>5</v>
      </c>
      <c r="FX9" s="3">
        <v>6</v>
      </c>
      <c r="FY9" s="3">
        <v>7</v>
      </c>
      <c r="FZ9" s="3">
        <v>1</v>
      </c>
      <c r="GA9" s="3">
        <v>2</v>
      </c>
      <c r="GB9" s="3">
        <v>3</v>
      </c>
      <c r="GC9" s="3">
        <v>4</v>
      </c>
      <c r="GD9" s="3">
        <v>5</v>
      </c>
      <c r="GE9" s="3">
        <v>6</v>
      </c>
      <c r="GF9" s="3">
        <v>7</v>
      </c>
      <c r="GG9" s="3">
        <v>1</v>
      </c>
      <c r="GH9" s="3">
        <v>2</v>
      </c>
      <c r="GI9" s="3">
        <v>3</v>
      </c>
      <c r="GJ9" s="3">
        <v>4</v>
      </c>
      <c r="GK9" s="3">
        <v>5</v>
      </c>
      <c r="GL9" s="3">
        <v>6</v>
      </c>
      <c r="GM9" s="3">
        <v>7</v>
      </c>
      <c r="GN9" s="3">
        <v>8</v>
      </c>
      <c r="GO9" s="3">
        <v>9</v>
      </c>
      <c r="GP9" s="3">
        <v>1</v>
      </c>
      <c r="GQ9" s="3">
        <v>2</v>
      </c>
      <c r="GR9" s="3">
        <v>3</v>
      </c>
      <c r="GS9" s="3">
        <v>4</v>
      </c>
      <c r="GT9" s="3">
        <v>5</v>
      </c>
      <c r="GU9" s="3">
        <v>6</v>
      </c>
      <c r="GV9" s="3">
        <v>7</v>
      </c>
      <c r="GW9" s="3">
        <v>1</v>
      </c>
      <c r="GX9" s="3">
        <v>2</v>
      </c>
      <c r="GY9" s="3">
        <v>3</v>
      </c>
      <c r="GZ9" s="3">
        <v>4</v>
      </c>
      <c r="HA9" s="3">
        <v>5</v>
      </c>
      <c r="HB9" s="3">
        <v>6</v>
      </c>
      <c r="HC9" s="3">
        <v>7</v>
      </c>
      <c r="HD9" s="3">
        <v>8</v>
      </c>
      <c r="HE9" s="3">
        <v>1</v>
      </c>
      <c r="HF9" s="3">
        <v>2</v>
      </c>
      <c r="HG9" s="3">
        <v>3</v>
      </c>
      <c r="HH9" s="3">
        <v>4</v>
      </c>
      <c r="HI9" s="3">
        <v>5</v>
      </c>
      <c r="HJ9" s="3">
        <v>6</v>
      </c>
      <c r="HK9" s="3">
        <v>7</v>
      </c>
      <c r="HL9" s="3">
        <v>8</v>
      </c>
      <c r="HM9" s="3">
        <v>1</v>
      </c>
      <c r="HN9" s="3">
        <v>2</v>
      </c>
      <c r="HO9" s="3">
        <v>3</v>
      </c>
      <c r="HP9" s="3">
        <v>4</v>
      </c>
      <c r="HQ9" s="3">
        <v>5</v>
      </c>
      <c r="HR9" s="3">
        <v>6</v>
      </c>
      <c r="HS9" s="3">
        <v>7</v>
      </c>
      <c r="HT9" s="3">
        <v>8</v>
      </c>
      <c r="HU9" s="3">
        <v>9</v>
      </c>
      <c r="HV9" s="3">
        <v>1</v>
      </c>
      <c r="HW9" s="3">
        <v>2</v>
      </c>
      <c r="HX9" s="3">
        <v>3</v>
      </c>
      <c r="HY9" s="3">
        <v>4</v>
      </c>
      <c r="HZ9" s="3">
        <v>5</v>
      </c>
      <c r="IA9" s="3">
        <v>6</v>
      </c>
      <c r="IB9" s="3">
        <v>7</v>
      </c>
      <c r="IC9" s="3">
        <v>1</v>
      </c>
      <c r="ID9" s="3">
        <v>2</v>
      </c>
      <c r="IE9" s="3">
        <v>3</v>
      </c>
      <c r="IF9" s="3">
        <v>4</v>
      </c>
      <c r="IG9" s="3">
        <v>5</v>
      </c>
    </row>
    <row r="10" spans="1:241" s="3" customFormat="1" x14ac:dyDescent="0.2">
      <c r="A10" s="21" t="s">
        <v>51</v>
      </c>
      <c r="B10" s="3" t="s">
        <v>52</v>
      </c>
      <c r="C10" s="3" t="s">
        <v>53</v>
      </c>
      <c r="D10" s="3" t="s">
        <v>54</v>
      </c>
      <c r="E10" s="3" t="s">
        <v>55</v>
      </c>
      <c r="F10" s="3" t="s">
        <v>56</v>
      </c>
      <c r="G10" s="3" t="s">
        <v>57</v>
      </c>
      <c r="H10" s="3" t="s">
        <v>58</v>
      </c>
      <c r="I10" s="3" t="s">
        <v>59</v>
      </c>
      <c r="J10" s="3" t="s">
        <v>60</v>
      </c>
      <c r="K10" s="3" t="s">
        <v>61</v>
      </c>
      <c r="L10" s="3" t="s">
        <v>62</v>
      </c>
      <c r="M10" s="3" t="s">
        <v>63</v>
      </c>
      <c r="N10" s="3" t="s">
        <v>64</v>
      </c>
      <c r="O10" s="3" t="s">
        <v>65</v>
      </c>
      <c r="P10" s="3" t="s">
        <v>66</v>
      </c>
      <c r="Q10" s="3" t="s">
        <v>59</v>
      </c>
      <c r="R10" s="3" t="s">
        <v>57</v>
      </c>
      <c r="S10" s="3" t="s">
        <v>58</v>
      </c>
      <c r="T10" s="3" t="s">
        <v>67</v>
      </c>
      <c r="U10" s="3" t="s">
        <v>68</v>
      </c>
      <c r="V10" s="3" t="s">
        <v>69</v>
      </c>
      <c r="W10" s="3" t="s">
        <v>70</v>
      </c>
      <c r="X10" s="3" t="s">
        <v>71</v>
      </c>
      <c r="Y10" s="3" t="s">
        <v>59</v>
      </c>
      <c r="Z10" s="3" t="s">
        <v>72</v>
      </c>
      <c r="AA10" s="3" t="s">
        <v>73</v>
      </c>
      <c r="AB10" s="3" t="s">
        <v>74</v>
      </c>
      <c r="AC10" s="3" t="s">
        <v>75</v>
      </c>
      <c r="AD10" s="3" t="s">
        <v>76</v>
      </c>
      <c r="AE10" s="3" t="s">
        <v>77</v>
      </c>
      <c r="AF10" s="3" t="s">
        <v>78</v>
      </c>
      <c r="AG10" s="3" t="s">
        <v>79</v>
      </c>
      <c r="AH10" s="3" t="s">
        <v>80</v>
      </c>
      <c r="AI10" s="3" t="s">
        <v>59</v>
      </c>
      <c r="AJ10" s="3" t="s">
        <v>81</v>
      </c>
      <c r="AK10" s="3" t="s">
        <v>82</v>
      </c>
      <c r="AL10" s="3" t="s">
        <v>83</v>
      </c>
      <c r="AM10" s="3" t="s">
        <v>84</v>
      </c>
      <c r="AN10" s="3" t="s">
        <v>85</v>
      </c>
      <c r="AO10" s="3" t="s">
        <v>86</v>
      </c>
      <c r="AP10" s="3" t="s">
        <v>87</v>
      </c>
      <c r="AQ10" s="3" t="s">
        <v>59</v>
      </c>
      <c r="AR10" s="3" t="s">
        <v>61</v>
      </c>
      <c r="AS10" s="3" t="s">
        <v>63</v>
      </c>
      <c r="AT10" s="3" t="s">
        <v>64</v>
      </c>
      <c r="AU10" s="3" t="s">
        <v>65</v>
      </c>
      <c r="AV10" s="3" t="s">
        <v>66</v>
      </c>
      <c r="AW10" s="3" t="s">
        <v>62</v>
      </c>
      <c r="AX10" s="3" t="s">
        <v>59</v>
      </c>
      <c r="AY10" s="3" t="s">
        <v>57</v>
      </c>
      <c r="AZ10" s="3" t="s">
        <v>58</v>
      </c>
      <c r="BA10" s="3" t="s">
        <v>67</v>
      </c>
      <c r="BB10" s="3" t="s">
        <v>68</v>
      </c>
      <c r="BC10" s="3" t="s">
        <v>69</v>
      </c>
      <c r="BD10" s="3" t="s">
        <v>70</v>
      </c>
      <c r="BE10" s="3" t="s">
        <v>88</v>
      </c>
      <c r="BF10" s="3" t="s">
        <v>71</v>
      </c>
      <c r="BG10" s="3" t="s">
        <v>59</v>
      </c>
      <c r="BH10" s="3" t="s">
        <v>72</v>
      </c>
      <c r="BI10" s="3" t="s">
        <v>73</v>
      </c>
      <c r="BJ10" s="3" t="s">
        <v>74</v>
      </c>
      <c r="BK10" s="3" t="s">
        <v>75</v>
      </c>
      <c r="BL10" s="3" t="s">
        <v>76</v>
      </c>
      <c r="BM10" s="3" t="s">
        <v>77</v>
      </c>
      <c r="BN10" s="3" t="s">
        <v>78</v>
      </c>
      <c r="BO10" s="3" t="s">
        <v>79</v>
      </c>
      <c r="BP10" s="3" t="s">
        <v>80</v>
      </c>
      <c r="BQ10" s="3" t="s">
        <v>59</v>
      </c>
      <c r="BR10" s="3" t="s">
        <v>89</v>
      </c>
      <c r="BS10" s="3" t="s">
        <v>90</v>
      </c>
      <c r="BT10" s="3" t="s">
        <v>91</v>
      </c>
      <c r="BU10" s="3" t="s">
        <v>92</v>
      </c>
      <c r="BV10" s="3" t="s">
        <v>93</v>
      </c>
      <c r="BW10" s="3" t="s">
        <v>94</v>
      </c>
      <c r="BX10" s="3" t="s">
        <v>95</v>
      </c>
      <c r="BY10" s="3" t="s">
        <v>59</v>
      </c>
      <c r="BZ10" s="3" t="s">
        <v>57</v>
      </c>
      <c r="CA10" s="3" t="s">
        <v>58</v>
      </c>
      <c r="CB10" s="3" t="s">
        <v>96</v>
      </c>
      <c r="CC10" s="3" t="s">
        <v>97</v>
      </c>
      <c r="CD10" s="3" t="s">
        <v>59</v>
      </c>
      <c r="CE10" s="3" t="s">
        <v>98</v>
      </c>
      <c r="CF10" s="3" t="s">
        <v>99</v>
      </c>
      <c r="CG10" s="3" t="s">
        <v>100</v>
      </c>
      <c r="CH10" s="3" t="s">
        <v>101</v>
      </c>
      <c r="CI10" s="3" t="s">
        <v>102</v>
      </c>
      <c r="CJ10" s="3" t="s">
        <v>103</v>
      </c>
      <c r="CK10" s="3" t="s">
        <v>104</v>
      </c>
      <c r="CL10" s="3" t="s">
        <v>105</v>
      </c>
      <c r="CM10" s="3" t="s">
        <v>106</v>
      </c>
      <c r="CN10" s="3" t="s">
        <v>59</v>
      </c>
      <c r="CO10" s="3" t="s">
        <v>107</v>
      </c>
      <c r="CP10" s="3" t="s">
        <v>108</v>
      </c>
      <c r="CQ10" s="3" t="s">
        <v>109</v>
      </c>
      <c r="CR10" s="3" t="s">
        <v>58</v>
      </c>
      <c r="CS10" s="3" t="s">
        <v>110</v>
      </c>
      <c r="CT10" s="3" t="s">
        <v>111</v>
      </c>
      <c r="CU10" s="3" t="s">
        <v>112</v>
      </c>
      <c r="CV10" s="3" t="s">
        <v>59</v>
      </c>
      <c r="CW10" s="3" t="s">
        <v>113</v>
      </c>
      <c r="CX10" s="3" t="s">
        <v>114</v>
      </c>
      <c r="CY10" s="3" t="s">
        <v>115</v>
      </c>
      <c r="CZ10" s="3" t="s">
        <v>116</v>
      </c>
      <c r="DA10" s="3" t="s">
        <v>117</v>
      </c>
      <c r="DB10" s="3" t="s">
        <v>59</v>
      </c>
      <c r="DC10" s="3" t="s">
        <v>118</v>
      </c>
      <c r="DD10" s="3" t="s">
        <v>119</v>
      </c>
      <c r="DE10" s="3" t="s">
        <v>120</v>
      </c>
      <c r="DF10" s="3" t="s">
        <v>121</v>
      </c>
      <c r="DG10" s="3" t="s">
        <v>58</v>
      </c>
      <c r="DH10" s="3" t="s">
        <v>59</v>
      </c>
      <c r="DI10" s="3" t="s">
        <v>122</v>
      </c>
      <c r="DJ10" s="3" t="s">
        <v>123</v>
      </c>
      <c r="DK10" s="3" t="s">
        <v>124</v>
      </c>
      <c r="DL10" s="3" t="s">
        <v>125</v>
      </c>
      <c r="DM10" s="3" t="s">
        <v>126</v>
      </c>
      <c r="DN10" s="3" t="s">
        <v>127</v>
      </c>
      <c r="DO10" s="3" t="s">
        <v>128</v>
      </c>
      <c r="DP10" s="3" t="s">
        <v>129</v>
      </c>
      <c r="DQ10" s="3" t="s">
        <v>59</v>
      </c>
      <c r="DR10" s="3" t="s">
        <v>130</v>
      </c>
      <c r="DS10" s="3" t="s">
        <v>131</v>
      </c>
      <c r="DT10" s="3" t="s">
        <v>132</v>
      </c>
      <c r="DU10" s="3" t="s">
        <v>133</v>
      </c>
      <c r="DV10" s="3" t="s">
        <v>134</v>
      </c>
      <c r="DW10" s="3" t="s">
        <v>58</v>
      </c>
      <c r="DX10" s="3" t="s">
        <v>135</v>
      </c>
      <c r="DY10" s="3" t="s">
        <v>59</v>
      </c>
      <c r="DZ10" s="3" t="s">
        <v>111</v>
      </c>
      <c r="EA10" s="3" t="s">
        <v>136</v>
      </c>
      <c r="EB10" s="3" t="s">
        <v>137</v>
      </c>
      <c r="EC10" s="3" t="s">
        <v>138</v>
      </c>
      <c r="ED10" s="3" t="s">
        <v>139</v>
      </c>
      <c r="EE10" s="3" t="s">
        <v>140</v>
      </c>
      <c r="EF10" s="3" t="s">
        <v>141</v>
      </c>
      <c r="EG10" s="3" t="s">
        <v>142</v>
      </c>
      <c r="EH10" s="3" t="s">
        <v>143</v>
      </c>
      <c r="EI10" s="3" t="s">
        <v>144</v>
      </c>
      <c r="EJ10" s="3" t="s">
        <v>144</v>
      </c>
      <c r="EK10" s="3" t="s">
        <v>144</v>
      </c>
      <c r="EL10" s="3" t="s">
        <v>144</v>
      </c>
      <c r="EM10" s="3" t="s">
        <v>144</v>
      </c>
      <c r="EN10" s="3" t="s">
        <v>144</v>
      </c>
      <c r="EO10" s="3" t="s">
        <v>144</v>
      </c>
      <c r="EP10" s="3" t="s">
        <v>144</v>
      </c>
      <c r="EQ10" s="3" t="s">
        <v>144</v>
      </c>
      <c r="ER10" s="3" t="s">
        <v>143</v>
      </c>
      <c r="ES10" s="3" t="s">
        <v>144</v>
      </c>
      <c r="ET10" s="3" t="s">
        <v>144</v>
      </c>
      <c r="EU10" s="3" t="s">
        <v>144</v>
      </c>
      <c r="EV10" s="3" t="s">
        <v>143</v>
      </c>
      <c r="EW10" s="3" t="s">
        <v>144</v>
      </c>
      <c r="EX10" s="3" t="s">
        <v>144</v>
      </c>
      <c r="EY10" s="3" t="s">
        <v>144</v>
      </c>
      <c r="EZ10" s="3" t="s">
        <v>144</v>
      </c>
      <c r="FA10" s="3" t="s">
        <v>144</v>
      </c>
      <c r="FB10" s="3" t="s">
        <v>144</v>
      </c>
      <c r="FC10" s="3" t="s">
        <v>59</v>
      </c>
      <c r="FD10" s="3" t="s">
        <v>122</v>
      </c>
      <c r="FE10" s="3" t="s">
        <v>145</v>
      </c>
      <c r="FF10" s="3" t="s">
        <v>124</v>
      </c>
      <c r="FG10" s="3" t="s">
        <v>127</v>
      </c>
      <c r="FH10" s="3" t="s">
        <v>146</v>
      </c>
      <c r="FI10" s="3" t="s">
        <v>129</v>
      </c>
      <c r="FJ10" s="3" t="s">
        <v>59</v>
      </c>
      <c r="FK10" s="3" t="s">
        <v>131</v>
      </c>
      <c r="FL10" s="3" t="s">
        <v>132</v>
      </c>
      <c r="FM10" s="3" t="s">
        <v>133</v>
      </c>
      <c r="FN10" s="3" t="s">
        <v>134</v>
      </c>
      <c r="FO10" s="3" t="s">
        <v>58</v>
      </c>
      <c r="FP10" s="3" t="s">
        <v>147</v>
      </c>
      <c r="FQ10" s="3" t="s">
        <v>111</v>
      </c>
      <c r="FR10" s="3" t="s">
        <v>136</v>
      </c>
      <c r="FS10" s="3" t="s">
        <v>59</v>
      </c>
      <c r="FT10" s="3" t="s">
        <v>137</v>
      </c>
      <c r="FU10" s="3" t="s">
        <v>138</v>
      </c>
      <c r="FV10" s="3" t="s">
        <v>148</v>
      </c>
      <c r="FW10" s="3" t="s">
        <v>140</v>
      </c>
      <c r="FX10" s="3" t="s">
        <v>149</v>
      </c>
      <c r="FY10" s="3" t="s">
        <v>150</v>
      </c>
      <c r="FZ10" s="3" t="s">
        <v>59</v>
      </c>
      <c r="GA10" s="3" t="s">
        <v>122</v>
      </c>
      <c r="GB10" s="3" t="s">
        <v>145</v>
      </c>
      <c r="GC10" s="3" t="s">
        <v>124</v>
      </c>
      <c r="GD10" s="3" t="s">
        <v>127</v>
      </c>
      <c r="GE10" s="3" t="s">
        <v>146</v>
      </c>
      <c r="GF10" s="3" t="s">
        <v>129</v>
      </c>
      <c r="GG10" s="3" t="s">
        <v>59</v>
      </c>
      <c r="GH10" s="3" t="s">
        <v>131</v>
      </c>
      <c r="GI10" s="3" t="s">
        <v>132</v>
      </c>
      <c r="GJ10" s="3" t="s">
        <v>151</v>
      </c>
      <c r="GK10" s="3" t="s">
        <v>134</v>
      </c>
      <c r="GL10" s="3" t="s">
        <v>58</v>
      </c>
      <c r="GM10" s="3" t="s">
        <v>147</v>
      </c>
      <c r="GN10" s="3" t="s">
        <v>111</v>
      </c>
      <c r="GO10" s="3" t="s">
        <v>136</v>
      </c>
      <c r="GP10" s="3" t="s">
        <v>59</v>
      </c>
      <c r="GQ10" s="3" t="s">
        <v>137</v>
      </c>
      <c r="GR10" s="3" t="s">
        <v>138</v>
      </c>
      <c r="GS10" s="3" t="s">
        <v>148</v>
      </c>
      <c r="GT10" s="3" t="s">
        <v>140</v>
      </c>
      <c r="GU10" s="3" t="s">
        <v>149</v>
      </c>
      <c r="GV10" s="3" t="s">
        <v>150</v>
      </c>
      <c r="GW10" s="3" t="s">
        <v>59</v>
      </c>
      <c r="GX10" s="3" t="s">
        <v>122</v>
      </c>
      <c r="GY10" s="3" t="s">
        <v>145</v>
      </c>
      <c r="GZ10" s="3" t="s">
        <v>152</v>
      </c>
      <c r="HA10" s="3" t="s">
        <v>124</v>
      </c>
      <c r="HB10" s="3" t="s">
        <v>153</v>
      </c>
      <c r="HC10" s="3" t="s">
        <v>128</v>
      </c>
      <c r="HD10" s="3" t="s">
        <v>129</v>
      </c>
      <c r="HE10" s="3" t="s">
        <v>59</v>
      </c>
      <c r="HF10" s="3" t="s">
        <v>131</v>
      </c>
      <c r="HG10" s="3" t="s">
        <v>132</v>
      </c>
      <c r="HH10" s="3" t="s">
        <v>133</v>
      </c>
      <c r="HI10" s="3" t="s">
        <v>154</v>
      </c>
      <c r="HJ10" s="3" t="s">
        <v>155</v>
      </c>
      <c r="HK10" s="3" t="s">
        <v>156</v>
      </c>
      <c r="HL10" s="3" t="s">
        <v>157</v>
      </c>
      <c r="HM10" s="3" t="s">
        <v>59</v>
      </c>
      <c r="HN10" s="3" t="s">
        <v>158</v>
      </c>
      <c r="HO10" s="3" t="s">
        <v>159</v>
      </c>
      <c r="HP10" s="3" t="s">
        <v>136</v>
      </c>
      <c r="HQ10" s="3" t="s">
        <v>137</v>
      </c>
      <c r="HR10" s="3" t="s">
        <v>160</v>
      </c>
      <c r="HS10" s="3" t="s">
        <v>161</v>
      </c>
      <c r="HT10" s="3" t="s">
        <v>162</v>
      </c>
      <c r="HU10" s="3" t="s">
        <v>140</v>
      </c>
      <c r="HV10" s="3" t="s">
        <v>59</v>
      </c>
      <c r="HW10" s="3" t="s">
        <v>163</v>
      </c>
      <c r="HX10" s="3" t="s">
        <v>99</v>
      </c>
      <c r="HY10" s="3" t="s">
        <v>57</v>
      </c>
      <c r="HZ10" s="3" t="s">
        <v>58</v>
      </c>
      <c r="IA10" s="3" t="s">
        <v>164</v>
      </c>
      <c r="IB10" s="3" t="s">
        <v>165</v>
      </c>
      <c r="IC10" s="3" t="s">
        <v>59</v>
      </c>
      <c r="ID10" s="3" t="s">
        <v>166</v>
      </c>
      <c r="IE10" s="3" t="s">
        <v>167</v>
      </c>
      <c r="IF10" s="3" t="s">
        <v>168</v>
      </c>
      <c r="IG10" s="3" t="s">
        <v>169</v>
      </c>
    </row>
    <row r="11" spans="1:241" s="3" customFormat="1" x14ac:dyDescent="0.2">
      <c r="A11" s="21" t="s">
        <v>170</v>
      </c>
      <c r="B11" s="3" t="s">
        <v>171</v>
      </c>
      <c r="C11" s="3" t="s">
        <v>172</v>
      </c>
      <c r="D11" s="3" t="s">
        <v>171</v>
      </c>
      <c r="E11" s="3" t="s">
        <v>173</v>
      </c>
      <c r="F11" s="3" t="s">
        <v>174</v>
      </c>
      <c r="G11" s="3" t="s">
        <v>175</v>
      </c>
      <c r="H11" s="3" t="s">
        <v>171</v>
      </c>
      <c r="I11" s="3" t="s">
        <v>171</v>
      </c>
      <c r="J11" s="3" t="s">
        <v>172</v>
      </c>
      <c r="K11" s="3" t="s">
        <v>176</v>
      </c>
      <c r="L11" s="3" t="s">
        <v>172</v>
      </c>
      <c r="M11" s="3" t="s">
        <v>172</v>
      </c>
      <c r="N11" s="3" t="s">
        <v>172</v>
      </c>
      <c r="O11" s="3" t="s">
        <v>172</v>
      </c>
      <c r="P11" s="3" t="s">
        <v>172</v>
      </c>
      <c r="Q11" s="3" t="s">
        <v>171</v>
      </c>
      <c r="R11" s="3" t="s">
        <v>177</v>
      </c>
      <c r="S11" s="3" t="s">
        <v>171</v>
      </c>
      <c r="T11" s="3" t="s">
        <v>172</v>
      </c>
      <c r="U11" s="3" t="s">
        <v>171</v>
      </c>
      <c r="V11" s="3" t="s">
        <v>172</v>
      </c>
      <c r="W11" s="3" t="s">
        <v>172</v>
      </c>
      <c r="X11" s="3" t="s">
        <v>172</v>
      </c>
      <c r="Y11" s="3" t="s">
        <v>171</v>
      </c>
      <c r="Z11" s="3" t="s">
        <v>172</v>
      </c>
      <c r="AA11" s="3" t="s">
        <v>172</v>
      </c>
      <c r="AB11" s="3" t="s">
        <v>172</v>
      </c>
      <c r="AC11" s="3" t="s">
        <v>172</v>
      </c>
      <c r="AD11" s="3" t="s">
        <v>172</v>
      </c>
      <c r="AE11" s="3" t="s">
        <v>172</v>
      </c>
      <c r="AF11" s="3" t="s">
        <v>172</v>
      </c>
      <c r="AG11" s="3" t="s">
        <v>172</v>
      </c>
      <c r="AH11" s="3" t="s">
        <v>172</v>
      </c>
      <c r="AI11" s="3" t="s">
        <v>171</v>
      </c>
      <c r="AJ11" s="3" t="s">
        <v>172</v>
      </c>
      <c r="AK11" s="3" t="s">
        <v>172</v>
      </c>
      <c r="AL11" s="3" t="s">
        <v>172</v>
      </c>
      <c r="AM11" s="3" t="s">
        <v>172</v>
      </c>
      <c r="AN11" s="3" t="s">
        <v>172</v>
      </c>
      <c r="AO11" s="3" t="s">
        <v>172</v>
      </c>
      <c r="AP11" s="3" t="s">
        <v>172</v>
      </c>
      <c r="AQ11" s="3" t="s">
        <v>171</v>
      </c>
      <c r="AR11" s="3" t="s">
        <v>178</v>
      </c>
      <c r="AS11" s="3" t="s">
        <v>172</v>
      </c>
      <c r="AT11" s="3" t="s">
        <v>172</v>
      </c>
      <c r="AU11" s="3" t="s">
        <v>172</v>
      </c>
      <c r="AV11" s="3" t="s">
        <v>172</v>
      </c>
      <c r="AW11" s="3" t="s">
        <v>172</v>
      </c>
      <c r="AX11" s="3" t="s">
        <v>171</v>
      </c>
      <c r="AY11" s="3" t="s">
        <v>177</v>
      </c>
      <c r="AZ11" s="3" t="s">
        <v>171</v>
      </c>
      <c r="BA11" s="3" t="s">
        <v>172</v>
      </c>
      <c r="BB11" s="3" t="s">
        <v>171</v>
      </c>
      <c r="BC11" s="3" t="s">
        <v>172</v>
      </c>
      <c r="BD11" s="3" t="s">
        <v>172</v>
      </c>
      <c r="BE11" s="3" t="s">
        <v>172</v>
      </c>
      <c r="BF11" s="3" t="s">
        <v>172</v>
      </c>
      <c r="BG11" s="3" t="s">
        <v>171</v>
      </c>
      <c r="BH11" s="3" t="s">
        <v>172</v>
      </c>
      <c r="BI11" s="3" t="s">
        <v>172</v>
      </c>
      <c r="BJ11" s="3" t="s">
        <v>172</v>
      </c>
      <c r="BK11" s="3" t="s">
        <v>172</v>
      </c>
      <c r="BL11" s="3" t="s">
        <v>172</v>
      </c>
      <c r="BM11" s="3" t="s">
        <v>172</v>
      </c>
      <c r="BN11" s="3" t="s">
        <v>172</v>
      </c>
      <c r="BO11" s="3" t="s">
        <v>172</v>
      </c>
      <c r="BP11" s="3" t="s">
        <v>172</v>
      </c>
      <c r="BQ11" s="3" t="s">
        <v>171</v>
      </c>
      <c r="BR11" s="3" t="s">
        <v>179</v>
      </c>
      <c r="BS11" s="3" t="s">
        <v>172</v>
      </c>
      <c r="BT11" s="3" t="s">
        <v>171</v>
      </c>
      <c r="BU11" s="3" t="s">
        <v>172</v>
      </c>
      <c r="BV11" s="3" t="s">
        <v>172</v>
      </c>
      <c r="BW11" s="3" t="s">
        <v>172</v>
      </c>
      <c r="BX11" s="3" t="s">
        <v>180</v>
      </c>
      <c r="BY11" s="3" t="s">
        <v>171</v>
      </c>
      <c r="BZ11" s="3" t="s">
        <v>181</v>
      </c>
      <c r="CA11" s="3" t="s">
        <v>171</v>
      </c>
      <c r="CB11" s="3" t="s">
        <v>172</v>
      </c>
      <c r="CC11" s="3" t="s">
        <v>172</v>
      </c>
      <c r="CD11" s="3" t="s">
        <v>171</v>
      </c>
      <c r="CE11" s="3" t="s">
        <v>172</v>
      </c>
      <c r="CF11" s="3" t="s">
        <v>171</v>
      </c>
      <c r="CG11" s="3" t="s">
        <v>172</v>
      </c>
      <c r="CH11" s="3" t="s">
        <v>172</v>
      </c>
      <c r="CI11" s="3" t="s">
        <v>172</v>
      </c>
      <c r="CJ11" s="3" t="s">
        <v>172</v>
      </c>
      <c r="CK11" s="3" t="s">
        <v>172</v>
      </c>
      <c r="CL11" s="3" t="s">
        <v>172</v>
      </c>
      <c r="CM11" s="3" t="s">
        <v>171</v>
      </c>
      <c r="CN11" s="3" t="s">
        <v>171</v>
      </c>
      <c r="CO11" s="3" t="s">
        <v>172</v>
      </c>
      <c r="CP11" s="3" t="s">
        <v>172</v>
      </c>
      <c r="CQ11" s="3" t="s">
        <v>182</v>
      </c>
      <c r="CR11" s="3" t="s">
        <v>171</v>
      </c>
      <c r="CS11" s="3" t="s">
        <v>172</v>
      </c>
      <c r="CT11" s="3" t="s">
        <v>172</v>
      </c>
      <c r="CU11" s="3" t="s">
        <v>172</v>
      </c>
      <c r="CV11" s="3" t="s">
        <v>171</v>
      </c>
      <c r="CW11" s="3" t="s">
        <v>183</v>
      </c>
      <c r="CX11" s="3" t="s">
        <v>184</v>
      </c>
      <c r="CY11" s="3" t="s">
        <v>172</v>
      </c>
      <c r="CZ11" s="3" t="s">
        <v>171</v>
      </c>
      <c r="DA11" s="3" t="s">
        <v>172</v>
      </c>
      <c r="DB11" s="3" t="s">
        <v>171</v>
      </c>
      <c r="DC11" s="3" t="s">
        <v>185</v>
      </c>
      <c r="DD11" s="3" t="s">
        <v>172</v>
      </c>
      <c r="DE11" s="3" t="s">
        <v>172</v>
      </c>
      <c r="DF11" s="3" t="s">
        <v>186</v>
      </c>
      <c r="DG11" s="3" t="s">
        <v>171</v>
      </c>
      <c r="DH11" s="3" t="s">
        <v>171</v>
      </c>
      <c r="DI11" s="3" t="s">
        <v>172</v>
      </c>
      <c r="DJ11" s="3" t="s">
        <v>172</v>
      </c>
      <c r="DK11" s="3" t="s">
        <v>187</v>
      </c>
      <c r="DL11" s="3" t="s">
        <v>188</v>
      </c>
      <c r="DM11" s="3" t="s">
        <v>172</v>
      </c>
      <c r="DN11" s="3" t="s">
        <v>171</v>
      </c>
      <c r="DO11" s="3" t="s">
        <v>172</v>
      </c>
      <c r="DP11" s="3" t="s">
        <v>171</v>
      </c>
      <c r="DQ11" s="3" t="s">
        <v>171</v>
      </c>
      <c r="DR11" s="3" t="s">
        <v>172</v>
      </c>
      <c r="DS11" s="3" t="s">
        <v>189</v>
      </c>
      <c r="DT11" s="3" t="s">
        <v>190</v>
      </c>
      <c r="DU11" s="3" t="s">
        <v>172</v>
      </c>
      <c r="DV11" s="3" t="s">
        <v>191</v>
      </c>
      <c r="DW11" s="3" t="s">
        <v>171</v>
      </c>
      <c r="DX11" s="3" t="s">
        <v>192</v>
      </c>
      <c r="DY11" s="3" t="s">
        <v>171</v>
      </c>
      <c r="DZ11" s="3" t="s">
        <v>172</v>
      </c>
      <c r="EA11" s="3" t="s">
        <v>171</v>
      </c>
      <c r="EB11" s="3" t="s">
        <v>172</v>
      </c>
      <c r="EC11" s="3" t="s">
        <v>172</v>
      </c>
      <c r="ED11" s="3" t="s">
        <v>172</v>
      </c>
      <c r="EE11" s="3" t="s">
        <v>193</v>
      </c>
      <c r="EF11" s="3" t="s">
        <v>194</v>
      </c>
      <c r="EG11" s="3" t="s">
        <v>171</v>
      </c>
      <c r="EH11" s="3" t="s">
        <v>171</v>
      </c>
      <c r="EI11" s="3" t="s">
        <v>172</v>
      </c>
      <c r="EJ11" s="3" t="s">
        <v>188</v>
      </c>
      <c r="EK11" s="3" t="s">
        <v>171</v>
      </c>
      <c r="EL11" s="3" t="s">
        <v>172</v>
      </c>
      <c r="EM11" s="3" t="s">
        <v>189</v>
      </c>
      <c r="EN11" s="3" t="s">
        <v>190</v>
      </c>
      <c r="EO11" s="3" t="s">
        <v>172</v>
      </c>
      <c r="EP11" s="3" t="s">
        <v>195</v>
      </c>
      <c r="EQ11" s="3" t="s">
        <v>171</v>
      </c>
      <c r="ER11" s="3" t="s">
        <v>171</v>
      </c>
      <c r="ES11" s="3" t="s">
        <v>192</v>
      </c>
      <c r="ET11" s="3" t="s">
        <v>172</v>
      </c>
      <c r="EU11" s="3" t="s">
        <v>171</v>
      </c>
      <c r="EV11" s="3" t="s">
        <v>171</v>
      </c>
      <c r="EW11" s="3" t="s">
        <v>172</v>
      </c>
      <c r="EX11" s="3" t="s">
        <v>172</v>
      </c>
      <c r="EY11" s="3" t="s">
        <v>172</v>
      </c>
      <c r="EZ11" s="3" t="s">
        <v>193</v>
      </c>
      <c r="FA11" s="3" t="s">
        <v>194</v>
      </c>
      <c r="FB11" s="3" t="s">
        <v>171</v>
      </c>
      <c r="FC11" s="3" t="s">
        <v>171</v>
      </c>
      <c r="FD11" s="3" t="s">
        <v>172</v>
      </c>
      <c r="FE11" s="3" t="s">
        <v>172</v>
      </c>
      <c r="FF11" s="3" t="s">
        <v>188</v>
      </c>
      <c r="FG11" s="3" t="s">
        <v>171</v>
      </c>
      <c r="FH11" s="3" t="s">
        <v>172</v>
      </c>
      <c r="FI11" s="3" t="s">
        <v>171</v>
      </c>
      <c r="FJ11" s="3" t="s">
        <v>171</v>
      </c>
      <c r="FK11" s="3" t="s">
        <v>196</v>
      </c>
      <c r="FL11" s="3" t="s">
        <v>190</v>
      </c>
      <c r="FM11" s="3" t="s">
        <v>172</v>
      </c>
      <c r="FN11" s="3" t="s">
        <v>177</v>
      </c>
      <c r="FO11" s="3" t="s">
        <v>171</v>
      </c>
      <c r="FP11" s="3" t="s">
        <v>192</v>
      </c>
      <c r="FQ11" s="3" t="s">
        <v>172</v>
      </c>
      <c r="FR11" s="3" t="s">
        <v>171</v>
      </c>
      <c r="FS11" s="3" t="s">
        <v>171</v>
      </c>
      <c r="FT11" s="3" t="s">
        <v>172</v>
      </c>
      <c r="FU11" s="3" t="s">
        <v>172</v>
      </c>
      <c r="FV11" s="3" t="s">
        <v>172</v>
      </c>
      <c r="FW11" s="3" t="s">
        <v>193</v>
      </c>
      <c r="FX11" s="3" t="s">
        <v>172</v>
      </c>
      <c r="FY11" s="3" t="s">
        <v>171</v>
      </c>
      <c r="FZ11" s="3" t="s">
        <v>171</v>
      </c>
      <c r="GA11" s="3" t="s">
        <v>172</v>
      </c>
      <c r="GB11" s="3" t="s">
        <v>172</v>
      </c>
      <c r="GC11" s="3" t="s">
        <v>188</v>
      </c>
      <c r="GD11" s="3" t="s">
        <v>171</v>
      </c>
      <c r="GE11" s="3" t="s">
        <v>172</v>
      </c>
      <c r="GF11" s="3" t="s">
        <v>171</v>
      </c>
      <c r="GG11" s="3" t="s">
        <v>171</v>
      </c>
      <c r="GH11" s="3" t="s">
        <v>196</v>
      </c>
      <c r="GI11" s="3" t="s">
        <v>190</v>
      </c>
      <c r="GJ11" s="3" t="s">
        <v>172</v>
      </c>
      <c r="GK11" s="3" t="s">
        <v>177</v>
      </c>
      <c r="GL11" s="3" t="s">
        <v>171</v>
      </c>
      <c r="GM11" s="3" t="s">
        <v>192</v>
      </c>
      <c r="GN11" s="3" t="s">
        <v>172</v>
      </c>
      <c r="GO11" s="3" t="s">
        <v>171</v>
      </c>
      <c r="GP11" s="3" t="s">
        <v>171</v>
      </c>
      <c r="GQ11" s="3" t="s">
        <v>172</v>
      </c>
      <c r="GR11" s="3" t="s">
        <v>172</v>
      </c>
      <c r="GS11" s="3" t="s">
        <v>172</v>
      </c>
      <c r="GT11" s="3" t="s">
        <v>193</v>
      </c>
      <c r="GU11" s="3" t="s">
        <v>172</v>
      </c>
      <c r="GV11" s="3" t="s">
        <v>171</v>
      </c>
      <c r="GW11" s="3" t="s">
        <v>171</v>
      </c>
      <c r="GX11" s="3" t="s">
        <v>172</v>
      </c>
      <c r="GY11" s="3" t="s">
        <v>172</v>
      </c>
      <c r="GZ11" s="3" t="s">
        <v>197</v>
      </c>
      <c r="HA11" s="3" t="s">
        <v>188</v>
      </c>
      <c r="HB11" s="3" t="s">
        <v>171</v>
      </c>
      <c r="HC11" s="3" t="s">
        <v>172</v>
      </c>
      <c r="HD11" s="3" t="s">
        <v>171</v>
      </c>
      <c r="HE11" s="3" t="s">
        <v>171</v>
      </c>
      <c r="HF11" s="3" t="s">
        <v>196</v>
      </c>
      <c r="HG11" s="3" t="s">
        <v>190</v>
      </c>
      <c r="HH11" s="3" t="s">
        <v>172</v>
      </c>
      <c r="HI11" s="3" t="s">
        <v>191</v>
      </c>
      <c r="HJ11" s="3" t="s">
        <v>171</v>
      </c>
      <c r="HK11" s="3" t="s">
        <v>192</v>
      </c>
      <c r="HL11" s="3" t="s">
        <v>198</v>
      </c>
      <c r="HM11" s="3" t="s">
        <v>171</v>
      </c>
      <c r="HN11" s="3" t="s">
        <v>199</v>
      </c>
      <c r="HO11" s="3" t="s">
        <v>172</v>
      </c>
      <c r="HP11" s="3" t="s">
        <v>171</v>
      </c>
      <c r="HQ11" s="3" t="s">
        <v>172</v>
      </c>
      <c r="HR11" s="3" t="s">
        <v>172</v>
      </c>
      <c r="HS11" s="3" t="s">
        <v>172</v>
      </c>
      <c r="HT11" s="3" t="s">
        <v>172</v>
      </c>
      <c r="HU11" s="3" t="s">
        <v>193</v>
      </c>
      <c r="HV11" s="3" t="s">
        <v>171</v>
      </c>
      <c r="HW11" s="3" t="s">
        <v>200</v>
      </c>
      <c r="HX11" s="3" t="s">
        <v>171</v>
      </c>
      <c r="HY11" s="3" t="s">
        <v>177</v>
      </c>
      <c r="HZ11" s="3" t="s">
        <v>171</v>
      </c>
      <c r="IA11" s="3" t="s">
        <v>172</v>
      </c>
      <c r="IB11" s="3" t="s">
        <v>171</v>
      </c>
      <c r="IC11" s="3" t="s">
        <v>171</v>
      </c>
      <c r="ID11" s="3" t="s">
        <v>172</v>
      </c>
      <c r="IE11" s="3" t="s">
        <v>201</v>
      </c>
      <c r="IF11" s="3" t="s">
        <v>172</v>
      </c>
      <c r="IG11" s="3" t="s">
        <v>202</v>
      </c>
    </row>
    <row r="12" spans="1:241" s="3" customFormat="1" x14ac:dyDescent="0.2">
      <c r="A12" s="22"/>
      <c r="C12" s="3" t="s">
        <v>203</v>
      </c>
      <c r="E12" s="3" t="s">
        <v>204</v>
      </c>
      <c r="F12" s="3" t="s">
        <v>205</v>
      </c>
      <c r="G12" s="3" t="s">
        <v>206</v>
      </c>
      <c r="J12" s="3" t="s">
        <v>203</v>
      </c>
      <c r="K12" s="3" t="s">
        <v>178</v>
      </c>
      <c r="L12" s="3" t="s">
        <v>203</v>
      </c>
      <c r="M12" s="3" t="s">
        <v>203</v>
      </c>
      <c r="N12" s="3" t="s">
        <v>203</v>
      </c>
      <c r="O12" s="3" t="s">
        <v>203</v>
      </c>
      <c r="P12" s="3" t="s">
        <v>203</v>
      </c>
      <c r="R12" s="3" t="s">
        <v>175</v>
      </c>
      <c r="T12" s="3" t="s">
        <v>203</v>
      </c>
      <c r="V12" s="3" t="s">
        <v>203</v>
      </c>
      <c r="W12" s="3" t="s">
        <v>203</v>
      </c>
      <c r="X12" s="3" t="s">
        <v>203</v>
      </c>
      <c r="Z12" s="3" t="s">
        <v>203</v>
      </c>
      <c r="AA12" s="3" t="s">
        <v>203</v>
      </c>
      <c r="AB12" s="3" t="s">
        <v>203</v>
      </c>
      <c r="AC12" s="3" t="s">
        <v>203</v>
      </c>
      <c r="AD12" s="3" t="s">
        <v>203</v>
      </c>
      <c r="AE12" s="3" t="s">
        <v>203</v>
      </c>
      <c r="AF12" s="3" t="s">
        <v>203</v>
      </c>
      <c r="AG12" s="3" t="s">
        <v>203</v>
      </c>
      <c r="AH12" s="3" t="s">
        <v>203</v>
      </c>
      <c r="AJ12" s="3" t="s">
        <v>203</v>
      </c>
      <c r="AK12" s="3" t="s">
        <v>203</v>
      </c>
      <c r="AL12" s="3" t="s">
        <v>203</v>
      </c>
      <c r="AM12" s="3" t="s">
        <v>203</v>
      </c>
      <c r="AN12" s="3" t="s">
        <v>203</v>
      </c>
      <c r="AO12" s="3" t="s">
        <v>203</v>
      </c>
      <c r="AP12" s="3" t="s">
        <v>203</v>
      </c>
      <c r="AR12" s="3" t="s">
        <v>207</v>
      </c>
      <c r="AS12" s="3" t="s">
        <v>203</v>
      </c>
      <c r="AT12" s="3" t="s">
        <v>203</v>
      </c>
      <c r="AU12" s="3" t="s">
        <v>203</v>
      </c>
      <c r="AV12" s="3" t="s">
        <v>203</v>
      </c>
      <c r="AW12" s="3" t="s">
        <v>203</v>
      </c>
      <c r="AY12" s="3" t="s">
        <v>175</v>
      </c>
      <c r="BA12" s="3" t="s">
        <v>203</v>
      </c>
      <c r="BC12" s="3" t="s">
        <v>203</v>
      </c>
      <c r="BD12" s="3" t="s">
        <v>203</v>
      </c>
      <c r="BE12" s="3" t="s">
        <v>203</v>
      </c>
      <c r="BF12" s="3" t="s">
        <v>203</v>
      </c>
      <c r="BH12" s="3" t="s">
        <v>203</v>
      </c>
      <c r="BI12" s="3" t="s">
        <v>203</v>
      </c>
      <c r="BJ12" s="3" t="s">
        <v>203</v>
      </c>
      <c r="BK12" s="3" t="s">
        <v>203</v>
      </c>
      <c r="BL12" s="3" t="s">
        <v>203</v>
      </c>
      <c r="BM12" s="3" t="s">
        <v>203</v>
      </c>
      <c r="BN12" s="3" t="s">
        <v>203</v>
      </c>
      <c r="BO12" s="3" t="s">
        <v>203</v>
      </c>
      <c r="BP12" s="3" t="s">
        <v>203</v>
      </c>
      <c r="BR12" s="3" t="s">
        <v>208</v>
      </c>
      <c r="BS12" s="3" t="s">
        <v>203</v>
      </c>
      <c r="BU12" s="3" t="s">
        <v>203</v>
      </c>
      <c r="BV12" s="3" t="s">
        <v>203</v>
      </c>
      <c r="BW12" s="3" t="s">
        <v>203</v>
      </c>
      <c r="BX12" s="3" t="s">
        <v>209</v>
      </c>
      <c r="BZ12" s="3" t="s">
        <v>206</v>
      </c>
      <c r="CB12" s="3" t="s">
        <v>203</v>
      </c>
      <c r="CC12" s="3" t="s">
        <v>203</v>
      </c>
      <c r="CE12" s="3" t="s">
        <v>203</v>
      </c>
      <c r="CG12" s="3" t="s">
        <v>203</v>
      </c>
      <c r="CH12" s="3" t="s">
        <v>203</v>
      </c>
      <c r="CI12" s="3" t="s">
        <v>203</v>
      </c>
      <c r="CJ12" s="3" t="s">
        <v>203</v>
      </c>
      <c r="CK12" s="3" t="s">
        <v>203</v>
      </c>
      <c r="CL12" s="3" t="s">
        <v>203</v>
      </c>
      <c r="CO12" s="3" t="s">
        <v>203</v>
      </c>
      <c r="CP12" s="3" t="s">
        <v>203</v>
      </c>
      <c r="CQ12" s="3" t="s">
        <v>210</v>
      </c>
      <c r="CS12" s="3" t="s">
        <v>203</v>
      </c>
      <c r="CT12" s="3" t="s">
        <v>203</v>
      </c>
      <c r="CU12" s="3" t="s">
        <v>203</v>
      </c>
      <c r="CW12" s="3" t="s">
        <v>211</v>
      </c>
      <c r="CX12" s="3" t="s">
        <v>212</v>
      </c>
      <c r="CY12" s="3" t="s">
        <v>203</v>
      </c>
      <c r="DA12" s="3" t="s">
        <v>203</v>
      </c>
      <c r="DC12" s="3" t="s">
        <v>213</v>
      </c>
      <c r="DD12" s="3" t="s">
        <v>203</v>
      </c>
      <c r="DE12" s="3" t="s">
        <v>203</v>
      </c>
      <c r="DF12" s="3" t="s">
        <v>214</v>
      </c>
      <c r="DI12" s="3" t="s">
        <v>203</v>
      </c>
      <c r="DJ12" s="3" t="s">
        <v>203</v>
      </c>
      <c r="DK12" s="3" t="s">
        <v>178</v>
      </c>
      <c r="DL12" s="3" t="s">
        <v>215</v>
      </c>
      <c r="DM12" s="3" t="s">
        <v>203</v>
      </c>
      <c r="DO12" s="3" t="s">
        <v>203</v>
      </c>
      <c r="DR12" s="3" t="s">
        <v>203</v>
      </c>
      <c r="DS12" s="3" t="s">
        <v>216</v>
      </c>
      <c r="DT12" s="3" t="s">
        <v>217</v>
      </c>
      <c r="DU12" s="3" t="s">
        <v>203</v>
      </c>
      <c r="DV12" s="3" t="s">
        <v>218</v>
      </c>
      <c r="DX12" s="3" t="s">
        <v>219</v>
      </c>
      <c r="DZ12" s="3" t="s">
        <v>203</v>
      </c>
      <c r="EB12" s="3" t="s">
        <v>203</v>
      </c>
      <c r="EC12" s="3" t="s">
        <v>203</v>
      </c>
      <c r="ED12" s="3" t="s">
        <v>203</v>
      </c>
      <c r="EE12" s="3" t="s">
        <v>220</v>
      </c>
      <c r="EF12" s="3" t="s">
        <v>221</v>
      </c>
      <c r="EI12" s="3" t="s">
        <v>203</v>
      </c>
      <c r="EJ12" s="3" t="s">
        <v>215</v>
      </c>
      <c r="EL12" s="3" t="s">
        <v>203</v>
      </c>
      <c r="EM12" s="3" t="s">
        <v>216</v>
      </c>
      <c r="EN12" s="3" t="s">
        <v>217</v>
      </c>
      <c r="EO12" s="3" t="s">
        <v>203</v>
      </c>
      <c r="EP12" s="3" t="s">
        <v>222</v>
      </c>
      <c r="ES12" s="3" t="s">
        <v>219</v>
      </c>
      <c r="ET12" s="3" t="s">
        <v>203</v>
      </c>
      <c r="EW12" s="3" t="s">
        <v>203</v>
      </c>
      <c r="EX12" s="3" t="s">
        <v>203</v>
      </c>
      <c r="EY12" s="3" t="s">
        <v>203</v>
      </c>
      <c r="EZ12" s="3" t="s">
        <v>220</v>
      </c>
      <c r="FA12" s="3" t="s">
        <v>221</v>
      </c>
      <c r="FD12" s="3" t="s">
        <v>203</v>
      </c>
      <c r="FE12" s="3" t="s">
        <v>203</v>
      </c>
      <c r="FF12" s="3" t="s">
        <v>187</v>
      </c>
      <c r="FH12" s="3" t="s">
        <v>203</v>
      </c>
      <c r="FK12" s="3" t="s">
        <v>189</v>
      </c>
      <c r="FL12" s="3" t="s">
        <v>217</v>
      </c>
      <c r="FM12" s="3" t="s">
        <v>203</v>
      </c>
      <c r="FN12" s="3" t="s">
        <v>191</v>
      </c>
      <c r="FP12" s="3" t="s">
        <v>219</v>
      </c>
      <c r="FQ12" s="3" t="s">
        <v>203</v>
      </c>
      <c r="FT12" s="3" t="s">
        <v>203</v>
      </c>
      <c r="FU12" s="3" t="s">
        <v>203</v>
      </c>
      <c r="FV12" s="3" t="s">
        <v>203</v>
      </c>
      <c r="FW12" s="3" t="s">
        <v>220</v>
      </c>
      <c r="FX12" s="3" t="s">
        <v>203</v>
      </c>
      <c r="GA12" s="3" t="s">
        <v>203</v>
      </c>
      <c r="GB12" s="3" t="s">
        <v>203</v>
      </c>
      <c r="GC12" s="3" t="s">
        <v>187</v>
      </c>
      <c r="GE12" s="3" t="s">
        <v>203</v>
      </c>
      <c r="GH12" s="3" t="s">
        <v>189</v>
      </c>
      <c r="GI12" s="3" t="s">
        <v>217</v>
      </c>
      <c r="GJ12" s="3" t="s">
        <v>203</v>
      </c>
      <c r="GK12" s="3" t="s">
        <v>191</v>
      </c>
      <c r="GM12" s="3" t="s">
        <v>219</v>
      </c>
      <c r="GN12" s="3" t="s">
        <v>203</v>
      </c>
      <c r="GQ12" s="3" t="s">
        <v>203</v>
      </c>
      <c r="GR12" s="3" t="s">
        <v>203</v>
      </c>
      <c r="GS12" s="3" t="s">
        <v>203</v>
      </c>
      <c r="GT12" s="3" t="s">
        <v>220</v>
      </c>
      <c r="GU12" s="3" t="s">
        <v>203</v>
      </c>
      <c r="GX12" s="3" t="s">
        <v>203</v>
      </c>
      <c r="GY12" s="3" t="s">
        <v>203</v>
      </c>
      <c r="GZ12" s="3" t="s">
        <v>223</v>
      </c>
      <c r="HA12" s="3" t="s">
        <v>187</v>
      </c>
      <c r="HC12" s="3" t="s">
        <v>203</v>
      </c>
      <c r="HF12" s="3" t="s">
        <v>189</v>
      </c>
      <c r="HG12" s="3" t="s">
        <v>217</v>
      </c>
      <c r="HH12" s="3" t="s">
        <v>203</v>
      </c>
      <c r="HI12" s="3" t="s">
        <v>224</v>
      </c>
      <c r="HK12" s="3" t="s">
        <v>219</v>
      </c>
      <c r="HL12" s="3" t="s">
        <v>225</v>
      </c>
      <c r="HN12" s="3" t="s">
        <v>226</v>
      </c>
      <c r="HO12" s="3" t="s">
        <v>203</v>
      </c>
      <c r="HQ12" s="3" t="s">
        <v>203</v>
      </c>
      <c r="HR12" s="3" t="s">
        <v>203</v>
      </c>
      <c r="HS12" s="3" t="s">
        <v>203</v>
      </c>
      <c r="HT12" s="3" t="s">
        <v>203</v>
      </c>
      <c r="HU12" s="3" t="s">
        <v>220</v>
      </c>
      <c r="HW12" s="3" t="s">
        <v>227</v>
      </c>
      <c r="HY12" s="3" t="s">
        <v>228</v>
      </c>
      <c r="IA12" s="3" t="s">
        <v>203</v>
      </c>
      <c r="ID12" s="3" t="s">
        <v>203</v>
      </c>
      <c r="IE12" s="3" t="s">
        <v>229</v>
      </c>
      <c r="IF12" s="3" t="s">
        <v>203</v>
      </c>
      <c r="IG12" s="3" t="s">
        <v>230</v>
      </c>
    </row>
    <row r="13" spans="1:241" s="3" customFormat="1" x14ac:dyDescent="0.2">
      <c r="A13" s="22"/>
      <c r="E13" s="3" t="s">
        <v>231</v>
      </c>
      <c r="F13" s="3" t="s">
        <v>232</v>
      </c>
      <c r="G13" s="3" t="s">
        <v>233</v>
      </c>
      <c r="K13" s="3" t="s">
        <v>207</v>
      </c>
      <c r="R13" s="3" t="s">
        <v>234</v>
      </c>
      <c r="AR13" s="3" t="s">
        <v>235</v>
      </c>
      <c r="AY13" s="3" t="s">
        <v>234</v>
      </c>
      <c r="BZ13" s="3" t="s">
        <v>236</v>
      </c>
      <c r="CQ13" s="3" t="s">
        <v>237</v>
      </c>
      <c r="DF13" s="3" t="s">
        <v>238</v>
      </c>
      <c r="DK13" s="3" t="s">
        <v>207</v>
      </c>
      <c r="DL13" s="3" t="s">
        <v>207</v>
      </c>
      <c r="DT13" s="3" t="s">
        <v>239</v>
      </c>
      <c r="DV13" s="3" t="s">
        <v>240</v>
      </c>
      <c r="DX13" s="3" t="s">
        <v>241</v>
      </c>
      <c r="EE13" s="3" t="s">
        <v>242</v>
      </c>
      <c r="EF13" s="3" t="s">
        <v>243</v>
      </c>
      <c r="EJ13" s="3" t="s">
        <v>207</v>
      </c>
      <c r="EN13" s="3" t="s">
        <v>239</v>
      </c>
      <c r="EP13" s="3" t="s">
        <v>244</v>
      </c>
      <c r="ES13" s="3" t="s">
        <v>241</v>
      </c>
      <c r="EZ13" s="3" t="s">
        <v>242</v>
      </c>
      <c r="FA13" s="3" t="s">
        <v>243</v>
      </c>
      <c r="FF13" s="3" t="s">
        <v>215</v>
      </c>
      <c r="FK13" s="3" t="s">
        <v>216</v>
      </c>
      <c r="FL13" s="3" t="s">
        <v>239</v>
      </c>
      <c r="FN13" s="3" t="s">
        <v>218</v>
      </c>
      <c r="FP13" s="3" t="s">
        <v>241</v>
      </c>
      <c r="FW13" s="3" t="s">
        <v>242</v>
      </c>
      <c r="GC13" s="3" t="s">
        <v>215</v>
      </c>
      <c r="GH13" s="3" t="s">
        <v>216</v>
      </c>
      <c r="GI13" s="3" t="s">
        <v>239</v>
      </c>
      <c r="GK13" s="3" t="s">
        <v>218</v>
      </c>
      <c r="GM13" s="3" t="s">
        <v>241</v>
      </c>
      <c r="GT13" s="3" t="s">
        <v>242</v>
      </c>
      <c r="HA13" s="3" t="s">
        <v>215</v>
      </c>
      <c r="HF13" s="3" t="s">
        <v>216</v>
      </c>
      <c r="HG13" s="3" t="s">
        <v>239</v>
      </c>
      <c r="HI13" s="3" t="s">
        <v>218</v>
      </c>
      <c r="HK13" s="3" t="s">
        <v>241</v>
      </c>
      <c r="HL13" s="3" t="s">
        <v>245</v>
      </c>
      <c r="HN13" s="3" t="s">
        <v>246</v>
      </c>
      <c r="HU13" s="3" t="s">
        <v>242</v>
      </c>
      <c r="HW13" s="3" t="s">
        <v>247</v>
      </c>
      <c r="HY13" s="3" t="s">
        <v>248</v>
      </c>
      <c r="IE13" s="3" t="s">
        <v>239</v>
      </c>
      <c r="IG13" s="3" t="s">
        <v>249</v>
      </c>
    </row>
    <row r="14" spans="1:241" s="3" customFormat="1" x14ac:dyDescent="0.2">
      <c r="A14" s="22"/>
      <c r="E14" s="3" t="s">
        <v>250</v>
      </c>
      <c r="G14" s="3" t="s">
        <v>251</v>
      </c>
      <c r="K14" s="3" t="s">
        <v>252</v>
      </c>
      <c r="R14" s="3" t="s">
        <v>236</v>
      </c>
      <c r="AR14" s="3" t="s">
        <v>252</v>
      </c>
      <c r="AY14" s="3" t="s">
        <v>236</v>
      </c>
      <c r="BZ14" s="3" t="s">
        <v>214</v>
      </c>
      <c r="CQ14" s="3" t="s">
        <v>253</v>
      </c>
      <c r="DF14" s="3" t="s">
        <v>254</v>
      </c>
      <c r="DL14" s="3" t="s">
        <v>255</v>
      </c>
      <c r="DV14" s="3" t="s">
        <v>175</v>
      </c>
      <c r="EP14" s="3" t="s">
        <v>177</v>
      </c>
      <c r="FF14" s="3" t="s">
        <v>178</v>
      </c>
      <c r="FN14" s="3" t="s">
        <v>240</v>
      </c>
      <c r="GC14" s="3" t="s">
        <v>178</v>
      </c>
      <c r="GK14" s="3" t="s">
        <v>240</v>
      </c>
      <c r="HA14" s="3" t="s">
        <v>178</v>
      </c>
      <c r="HI14" s="3" t="s">
        <v>240</v>
      </c>
      <c r="HK14" s="3" t="s">
        <v>256</v>
      </c>
      <c r="HN14" s="3" t="s">
        <v>257</v>
      </c>
      <c r="HW14" s="3" t="s">
        <v>207</v>
      </c>
      <c r="HY14" s="3" t="s">
        <v>234</v>
      </c>
      <c r="IE14" s="3" t="s">
        <v>258</v>
      </c>
    </row>
    <row r="15" spans="1:241" s="3" customFormat="1" x14ac:dyDescent="0.2">
      <c r="A15" s="22"/>
      <c r="E15" s="3" t="s">
        <v>259</v>
      </c>
      <c r="G15" s="3" t="s">
        <v>260</v>
      </c>
      <c r="R15" s="3" t="s">
        <v>261</v>
      </c>
      <c r="AY15" s="3" t="s">
        <v>261</v>
      </c>
      <c r="BZ15" s="3" t="s">
        <v>239</v>
      </c>
      <c r="CQ15" s="3" t="s">
        <v>262</v>
      </c>
      <c r="DV15" s="3" t="s">
        <v>234</v>
      </c>
      <c r="EP15" s="3" t="s">
        <v>175</v>
      </c>
      <c r="FF15" s="3" t="s">
        <v>207</v>
      </c>
      <c r="FN15" s="3" t="s">
        <v>175</v>
      </c>
      <c r="GC15" s="3" t="s">
        <v>207</v>
      </c>
      <c r="GK15" s="3" t="s">
        <v>175</v>
      </c>
      <c r="HA15" s="3" t="s">
        <v>263</v>
      </c>
      <c r="HI15" s="3" t="s">
        <v>175</v>
      </c>
      <c r="HW15" s="3" t="s">
        <v>252</v>
      </c>
      <c r="HY15" s="3" t="s">
        <v>236</v>
      </c>
      <c r="IE15" s="3" t="s">
        <v>264</v>
      </c>
    </row>
    <row r="16" spans="1:241" s="3" customFormat="1" x14ac:dyDescent="0.2">
      <c r="A16" s="22"/>
      <c r="E16" s="3" t="s">
        <v>265</v>
      </c>
      <c r="R16" s="3" t="s">
        <v>266</v>
      </c>
      <c r="AY16" s="3" t="s">
        <v>266</v>
      </c>
      <c r="BZ16" s="3" t="s">
        <v>267</v>
      </c>
      <c r="CQ16" s="3" t="s">
        <v>268</v>
      </c>
      <c r="DV16" s="3" t="s">
        <v>236</v>
      </c>
      <c r="EP16" s="3" t="s">
        <v>234</v>
      </c>
      <c r="FF16" s="3" t="s">
        <v>255</v>
      </c>
      <c r="FN16" s="3" t="s">
        <v>234</v>
      </c>
      <c r="GC16" s="3" t="s">
        <v>255</v>
      </c>
      <c r="GK16" s="3" t="s">
        <v>234</v>
      </c>
      <c r="HA16" s="3" t="s">
        <v>269</v>
      </c>
      <c r="HI16" s="3" t="s">
        <v>234</v>
      </c>
      <c r="HY16" s="3" t="s">
        <v>261</v>
      </c>
    </row>
    <row r="17" spans="1:233" s="3" customFormat="1" x14ac:dyDescent="0.2">
      <c r="A17" s="22"/>
      <c r="E17" s="3" t="s">
        <v>270</v>
      </c>
      <c r="CQ17" s="3" t="s">
        <v>271</v>
      </c>
      <c r="DV17" s="3" t="s">
        <v>272</v>
      </c>
      <c r="EP17" s="3" t="s">
        <v>236</v>
      </c>
      <c r="FN17" s="3" t="s">
        <v>236</v>
      </c>
      <c r="GK17" s="3" t="s">
        <v>236</v>
      </c>
      <c r="HA17" s="3" t="s">
        <v>273</v>
      </c>
      <c r="HI17" s="3" t="s">
        <v>236</v>
      </c>
      <c r="HY17" s="3" t="s">
        <v>266</v>
      </c>
    </row>
    <row r="18" spans="1:233" s="3" customFormat="1" x14ac:dyDescent="0.2">
      <c r="A18" s="22"/>
      <c r="E18" s="3" t="s">
        <v>274</v>
      </c>
      <c r="CQ18" s="3" t="s">
        <v>275</v>
      </c>
      <c r="DV18" s="3" t="s">
        <v>276</v>
      </c>
      <c r="EP18" s="3" t="s">
        <v>277</v>
      </c>
      <c r="FN18" s="3" t="s">
        <v>272</v>
      </c>
      <c r="GK18" s="3" t="s">
        <v>272</v>
      </c>
      <c r="HI18" s="3" t="s">
        <v>272</v>
      </c>
    </row>
    <row r="19" spans="1:233" s="3" customFormat="1" x14ac:dyDescent="0.2">
      <c r="A19" s="22"/>
      <c r="E19" s="3" t="s">
        <v>278</v>
      </c>
      <c r="CQ19" s="3" t="s">
        <v>279</v>
      </c>
      <c r="DV19" s="3" t="s">
        <v>280</v>
      </c>
      <c r="EP19" s="3" t="s">
        <v>281</v>
      </c>
      <c r="FN19" s="3" t="s">
        <v>280</v>
      </c>
      <c r="GK19" s="3" t="s">
        <v>280</v>
      </c>
      <c r="HI19" s="3" t="s">
        <v>280</v>
      </c>
    </row>
    <row r="20" spans="1:233" s="3" customFormat="1" x14ac:dyDescent="0.2">
      <c r="A20" s="22"/>
      <c r="E20" s="3" t="s">
        <v>282</v>
      </c>
      <c r="CQ20" s="3" t="s">
        <v>283</v>
      </c>
      <c r="DV20" s="3" t="s">
        <v>260</v>
      </c>
      <c r="EP20" s="3" t="s">
        <v>260</v>
      </c>
      <c r="FN20" s="3" t="s">
        <v>260</v>
      </c>
      <c r="GK20" s="3" t="s">
        <v>260</v>
      </c>
      <c r="HI20" s="3" t="s">
        <v>260</v>
      </c>
    </row>
    <row r="21" spans="1:233" s="3" customFormat="1" x14ac:dyDescent="0.2">
      <c r="A21" s="22"/>
      <c r="E21" s="3" t="s">
        <v>284</v>
      </c>
      <c r="CQ21" s="3" t="s">
        <v>285</v>
      </c>
      <c r="DV21" s="3" t="s">
        <v>286</v>
      </c>
      <c r="EP21" s="3" t="s">
        <v>267</v>
      </c>
      <c r="FN21" s="3" t="s">
        <v>286</v>
      </c>
      <c r="GK21" s="3" t="s">
        <v>286</v>
      </c>
      <c r="HI21" s="3" t="s">
        <v>286</v>
      </c>
    </row>
    <row r="22" spans="1:233" s="3" customFormat="1" x14ac:dyDescent="0.2">
      <c r="A22" s="22"/>
      <c r="E22" s="3" t="s">
        <v>287</v>
      </c>
      <c r="CQ22" s="3" t="s">
        <v>288</v>
      </c>
      <c r="DV22" s="3" t="s">
        <v>289</v>
      </c>
      <c r="EP22" s="3" t="s">
        <v>289</v>
      </c>
      <c r="FN22" s="3" t="s">
        <v>289</v>
      </c>
      <c r="GK22" s="3" t="s">
        <v>289</v>
      </c>
      <c r="HI22" s="3" t="s">
        <v>289</v>
      </c>
    </row>
    <row r="23" spans="1:233" s="3" customFormat="1" x14ac:dyDescent="0.2">
      <c r="A23" s="22"/>
      <c r="E23" s="3" t="s">
        <v>239</v>
      </c>
      <c r="CQ23" s="3" t="s">
        <v>234</v>
      </c>
      <c r="DV23" s="3" t="s">
        <v>261</v>
      </c>
      <c r="EP23" s="3" t="s">
        <v>261</v>
      </c>
      <c r="FN23" s="3" t="s">
        <v>261</v>
      </c>
      <c r="GK23" s="3" t="s">
        <v>261</v>
      </c>
      <c r="HI23" s="3" t="s">
        <v>261</v>
      </c>
    </row>
    <row r="24" spans="1:233" s="3" customFormat="1" x14ac:dyDescent="0.2">
      <c r="A24" s="22"/>
      <c r="CQ24" s="3" t="s">
        <v>290</v>
      </c>
      <c r="DV24" s="3" t="s">
        <v>266</v>
      </c>
      <c r="EP24" s="3" t="s">
        <v>266</v>
      </c>
      <c r="FN24" s="3" t="s">
        <v>266</v>
      </c>
      <c r="GK24" s="3" t="s">
        <v>266</v>
      </c>
      <c r="HI24" s="3" t="s">
        <v>266</v>
      </c>
    </row>
    <row r="25" spans="1:233" s="3" customFormat="1" x14ac:dyDescent="0.2">
      <c r="A25" s="22"/>
      <c r="CQ25" s="3" t="s">
        <v>236</v>
      </c>
    </row>
    <row r="26" spans="1:233" s="3" customFormat="1" x14ac:dyDescent="0.2">
      <c r="A26" s="22"/>
      <c r="CQ26" s="3" t="s">
        <v>291</v>
      </c>
    </row>
    <row r="27" spans="1:233" s="3" customFormat="1" x14ac:dyDescent="0.2">
      <c r="A27" s="22"/>
      <c r="CQ27" s="3" t="s">
        <v>260</v>
      </c>
    </row>
    <row r="28" spans="1:233" s="3" customFormat="1" x14ac:dyDescent="0.2">
      <c r="A28" s="22"/>
      <c r="CQ28" s="3" t="s">
        <v>292</v>
      </c>
    </row>
    <row r="29" spans="1:233" s="3" customFormat="1" x14ac:dyDescent="0.2">
      <c r="A29" s="22"/>
      <c r="CQ29" s="3" t="s">
        <v>293</v>
      </c>
    </row>
    <row r="30" spans="1:233" s="3" customFormat="1" x14ac:dyDescent="0.2">
      <c r="A30" s="22"/>
      <c r="CQ30" s="3" t="s">
        <v>294</v>
      </c>
    </row>
    <row r="31" spans="1:233" s="3" customFormat="1" x14ac:dyDescent="0.2">
      <c r="A31" s="22"/>
    </row>
    <row r="32" spans="1:233" s="3" customFormat="1" x14ac:dyDescent="0.2">
      <c r="A32" s="22"/>
    </row>
    <row r="33" spans="1:1" s="3" customFormat="1" x14ac:dyDescent="0.2">
      <c r="A33" s="22"/>
    </row>
    <row r="34" spans="1:1" s="3" customFormat="1" x14ac:dyDescent="0.2">
      <c r="A34" s="22"/>
    </row>
    <row r="35" spans="1:1" s="3" customFormat="1" x14ac:dyDescent="0.2">
      <c r="A35" s="22"/>
    </row>
    <row r="36" spans="1:1" s="3" customFormat="1" x14ac:dyDescent="0.2">
      <c r="A36" s="22"/>
    </row>
    <row r="37" spans="1:1" s="3" customFormat="1" x14ac:dyDescent="0.2">
      <c r="A37" s="22"/>
    </row>
    <row r="38" spans="1:1" s="3" customFormat="1" x14ac:dyDescent="0.2">
      <c r="A38" s="22"/>
    </row>
    <row r="39" spans="1:1" s="3" customFormat="1" x14ac:dyDescent="0.2">
      <c r="A39" s="22"/>
    </row>
    <row r="40" spans="1:1" s="3" customFormat="1" x14ac:dyDescent="0.2">
      <c r="A40" s="22"/>
    </row>
    <row r="41" spans="1:1" s="3" customFormat="1" x14ac:dyDescent="0.2">
      <c r="A41" s="22"/>
    </row>
    <row r="42" spans="1:1" s="3" customFormat="1" x14ac:dyDescent="0.2">
      <c r="A42" s="22"/>
    </row>
    <row r="43" spans="1:1" s="3" customFormat="1" x14ac:dyDescent="0.2">
      <c r="A43" s="22"/>
    </row>
    <row r="44" spans="1:1" s="3" customFormat="1" x14ac:dyDescent="0.2">
      <c r="A44" s="22"/>
    </row>
    <row r="45" spans="1:1" s="3" customFormat="1" x14ac:dyDescent="0.2">
      <c r="A45" s="22"/>
    </row>
    <row r="46" spans="1:1" s="3" customFormat="1" x14ac:dyDescent="0.2">
      <c r="A46" s="22"/>
    </row>
    <row r="47" spans="1:1" s="3" customFormat="1" x14ac:dyDescent="0.2">
      <c r="A47" s="22"/>
    </row>
    <row r="48" spans="1:1" s="3" customFormat="1" x14ac:dyDescent="0.2">
      <c r="A48" s="22"/>
    </row>
    <row r="49" spans="1:1" s="3" customFormat="1" x14ac:dyDescent="0.2">
      <c r="A49" s="22"/>
    </row>
    <row r="50" spans="1:1" s="3" customFormat="1" x14ac:dyDescent="0.2">
      <c r="A50" s="22"/>
    </row>
    <row r="51" spans="1:1" s="3" customFormat="1" x14ac:dyDescent="0.2">
      <c r="A51" s="22"/>
    </row>
    <row r="52" spans="1:1" s="3" customFormat="1" x14ac:dyDescent="0.2">
      <c r="A52" s="22"/>
    </row>
    <row r="53" spans="1:1" s="3" customFormat="1" x14ac:dyDescent="0.2">
      <c r="A53" s="22"/>
    </row>
    <row r="54" spans="1:1" s="3" customFormat="1" x14ac:dyDescent="0.2">
      <c r="A54" s="22"/>
    </row>
    <row r="55" spans="1:1" s="3" customFormat="1" x14ac:dyDescent="0.2">
      <c r="A55" s="22"/>
    </row>
    <row r="56" spans="1:1" s="3" customFormat="1" x14ac:dyDescent="0.2">
      <c r="A56" s="22"/>
    </row>
    <row r="57" spans="1:1" s="3" customFormat="1" x14ac:dyDescent="0.2">
      <c r="A57" s="22"/>
    </row>
    <row r="58" spans="1:1" s="3" customFormat="1" x14ac:dyDescent="0.2">
      <c r="A58" s="22"/>
    </row>
    <row r="59" spans="1:1" s="3" customFormat="1" x14ac:dyDescent="0.2">
      <c r="A59" s="22"/>
    </row>
    <row r="60" spans="1:1" s="3" customFormat="1" x14ac:dyDescent="0.2">
      <c r="A60" s="22"/>
    </row>
    <row r="61" spans="1:1" s="3" customFormat="1" x14ac:dyDescent="0.2">
      <c r="A61" s="22"/>
    </row>
    <row r="62" spans="1:1" s="3" customFormat="1" x14ac:dyDescent="0.2">
      <c r="A62" s="22"/>
    </row>
    <row r="63" spans="1:1" s="3" customFormat="1" x14ac:dyDescent="0.2">
      <c r="A63" s="22"/>
    </row>
    <row r="64" spans="1:1" s="3" customFormat="1" x14ac:dyDescent="0.2">
      <c r="A64" s="22"/>
    </row>
    <row r="65" spans="1:1" s="3" customFormat="1" x14ac:dyDescent="0.2">
      <c r="A65" s="22"/>
    </row>
    <row r="66" spans="1:1" s="3" customFormat="1" x14ac:dyDescent="0.2">
      <c r="A66" s="22"/>
    </row>
    <row r="67" spans="1:1" s="3" customFormat="1" x14ac:dyDescent="0.2">
      <c r="A67" s="22"/>
    </row>
    <row r="68" spans="1:1" s="3" customFormat="1" x14ac:dyDescent="0.2">
      <c r="A68" s="22"/>
    </row>
    <row r="69" spans="1:1" s="3" customFormat="1" x14ac:dyDescent="0.2">
      <c r="A69" s="22"/>
    </row>
    <row r="70" spans="1:1" s="3" customFormat="1" x14ac:dyDescent="0.2">
      <c r="A70" s="22"/>
    </row>
    <row r="71" spans="1:1" s="3" customFormat="1" x14ac:dyDescent="0.2">
      <c r="A71" s="22"/>
    </row>
    <row r="72" spans="1:1" s="3" customFormat="1" x14ac:dyDescent="0.2">
      <c r="A72" s="22"/>
    </row>
    <row r="73" spans="1:1" s="3" customFormat="1" x14ac:dyDescent="0.2">
      <c r="A73" s="22"/>
    </row>
    <row r="74" spans="1:1" s="3" customFormat="1" x14ac:dyDescent="0.2">
      <c r="A74" s="22"/>
    </row>
    <row r="75" spans="1:1" s="3" customFormat="1" x14ac:dyDescent="0.2">
      <c r="A75" s="22"/>
    </row>
    <row r="76" spans="1:1" s="3" customFormat="1" x14ac:dyDescent="0.2">
      <c r="A76" s="22"/>
    </row>
    <row r="77" spans="1:1" s="3" customFormat="1" x14ac:dyDescent="0.2">
      <c r="A77" s="22"/>
    </row>
    <row r="78" spans="1:1" s="3" customFormat="1" x14ac:dyDescent="0.2">
      <c r="A78" s="22"/>
    </row>
    <row r="79" spans="1:1" s="3" customFormat="1" x14ac:dyDescent="0.2">
      <c r="A79" s="22"/>
    </row>
    <row r="80" spans="1:1" s="3" customFormat="1" x14ac:dyDescent="0.2">
      <c r="A80" s="22"/>
    </row>
    <row r="81" spans="1:1" s="3" customFormat="1" x14ac:dyDescent="0.2">
      <c r="A81" s="22"/>
    </row>
    <row r="82" spans="1:1" s="3" customFormat="1" x14ac:dyDescent="0.2">
      <c r="A82" s="22"/>
    </row>
    <row r="83" spans="1:1" s="3" customFormat="1" x14ac:dyDescent="0.2">
      <c r="A83" s="22"/>
    </row>
    <row r="84" spans="1:1" s="3" customFormat="1" x14ac:dyDescent="0.2">
      <c r="A84" s="22"/>
    </row>
    <row r="85" spans="1:1" s="3" customFormat="1" x14ac:dyDescent="0.2">
      <c r="A85" s="22"/>
    </row>
    <row r="86" spans="1:1" s="3" customFormat="1" x14ac:dyDescent="0.2">
      <c r="A86" s="22"/>
    </row>
    <row r="87" spans="1:1" s="3" customFormat="1" x14ac:dyDescent="0.2">
      <c r="A87" s="22"/>
    </row>
    <row r="88" spans="1:1" s="3" customFormat="1" x14ac:dyDescent="0.2">
      <c r="A88" s="22"/>
    </row>
    <row r="89" spans="1:1" s="3" customFormat="1" x14ac:dyDescent="0.2">
      <c r="A89" s="22"/>
    </row>
    <row r="90" spans="1:1" s="3" customFormat="1" x14ac:dyDescent="0.2">
      <c r="A90" s="22"/>
    </row>
    <row r="91" spans="1:1" s="3" customFormat="1" x14ac:dyDescent="0.2">
      <c r="A91" s="22"/>
    </row>
    <row r="92" spans="1:1" s="3" customFormat="1" x14ac:dyDescent="0.2">
      <c r="A92" s="22"/>
    </row>
    <row r="93" spans="1:1" s="3" customFormat="1" x14ac:dyDescent="0.2">
      <c r="A93" s="22"/>
    </row>
    <row r="94" spans="1:1" s="3" customFormat="1" x14ac:dyDescent="0.2">
      <c r="A94" s="22"/>
    </row>
    <row r="95" spans="1:1" s="3" customFormat="1" x14ac:dyDescent="0.2">
      <c r="A95" s="22"/>
    </row>
    <row r="96" spans="1:1" s="3" customFormat="1" x14ac:dyDescent="0.2">
      <c r="A96" s="22"/>
    </row>
    <row r="97" spans="1:1" s="3" customFormat="1" x14ac:dyDescent="0.2">
      <c r="A97" s="22"/>
    </row>
    <row r="98" spans="1:1" s="3" customFormat="1" x14ac:dyDescent="0.2">
      <c r="A98" s="22"/>
    </row>
    <row r="99" spans="1:1" s="3" customFormat="1" x14ac:dyDescent="0.2">
      <c r="A99" s="22"/>
    </row>
    <row r="100" spans="1:1" s="3" customFormat="1" x14ac:dyDescent="0.2">
      <c r="A100" s="22"/>
    </row>
    <row r="101" spans="1:1" s="3" customFormat="1" x14ac:dyDescent="0.2">
      <c r="A101" s="22"/>
    </row>
    <row r="102" spans="1:1" s="3" customFormat="1" x14ac:dyDescent="0.2">
      <c r="A102" s="22"/>
    </row>
    <row r="103" spans="1:1" s="3" customFormat="1" x14ac:dyDescent="0.2">
      <c r="A103" s="22"/>
    </row>
    <row r="104" spans="1:1" s="3" customFormat="1" x14ac:dyDescent="0.2">
      <c r="A104" s="22"/>
    </row>
    <row r="105" spans="1:1" s="3" customFormat="1" x14ac:dyDescent="0.2">
      <c r="A105" s="22"/>
    </row>
    <row r="106" spans="1:1" s="3" customFormat="1" x14ac:dyDescent="0.2">
      <c r="A106" s="22"/>
    </row>
    <row r="107" spans="1:1" s="3" customFormat="1" x14ac:dyDescent="0.2">
      <c r="A107" s="22"/>
    </row>
    <row r="108" spans="1:1" s="3" customFormat="1" x14ac:dyDescent="0.2">
      <c r="A108" s="22"/>
    </row>
    <row r="109" spans="1:1" s="3" customFormat="1" x14ac:dyDescent="0.2">
      <c r="A109" s="22"/>
    </row>
    <row r="110" spans="1:1" s="3" customFormat="1" x14ac:dyDescent="0.2">
      <c r="A110" s="22"/>
    </row>
    <row r="111" spans="1:1" s="3" customFormat="1" x14ac:dyDescent="0.2">
      <c r="A111" s="22"/>
    </row>
  </sheetData>
  <sheetProtection algorithmName="SHA-512" hashValue="XP+03le7aXeJlDqf6d3plE8a3Yp+/mypAPK0ZT6jt3Ltiybgb9BAPO72NrVIlR3yOLIU0wRv22enStnIVzcXUQ==" saltValue="QQAPNJJdR5Tn6Y8EjjfFJg=="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F2CB5-588C-4CDD-84E7-20B08176D88C}">
  <sheetPr codeName="Sheet9"/>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4" t="s">
        <v>812</v>
      </c>
      <c r="B1" s="54"/>
      <c r="C1" s="54"/>
      <c r="D1" s="54"/>
      <c r="E1" s="54"/>
      <c r="F1" s="54"/>
      <c r="G1" s="54"/>
      <c r="H1" s="54"/>
      <c r="I1" s="54"/>
    </row>
    <row r="2" spans="1:10" ht="14.25" customHeight="1" x14ac:dyDescent="0.2">
      <c r="A2" s="54" t="s">
        <v>813</v>
      </c>
      <c r="B2" s="54"/>
      <c r="C2" s="54"/>
      <c r="D2" s="54"/>
      <c r="E2" s="54"/>
      <c r="F2" s="54"/>
      <c r="G2" s="54"/>
      <c r="H2" s="54"/>
      <c r="I2" s="54"/>
    </row>
    <row r="4" spans="1:10" ht="51" customHeight="1" x14ac:dyDescent="0.2">
      <c r="A4" s="14" t="s">
        <v>319</v>
      </c>
      <c r="B4" s="14" t="s">
        <v>59</v>
      </c>
      <c r="C4" s="14" t="s">
        <v>60</v>
      </c>
      <c r="D4" s="14" t="s">
        <v>61</v>
      </c>
      <c r="E4" s="14" t="s">
        <v>62</v>
      </c>
      <c r="F4" s="14" t="s">
        <v>63</v>
      </c>
      <c r="G4" s="14" t="s">
        <v>64</v>
      </c>
      <c r="H4" s="14" t="s">
        <v>65</v>
      </c>
      <c r="I4" s="14" t="s">
        <v>66</v>
      </c>
    </row>
    <row r="5" spans="1:10" s="27" customFormat="1" x14ac:dyDescent="0.2">
      <c r="A5" s="1"/>
      <c r="B5" s="1"/>
      <c r="C5" s="1"/>
      <c r="D5" s="1"/>
      <c r="E5" s="1"/>
      <c r="F5" s="1"/>
      <c r="G5" s="1"/>
      <c r="H5" s="1"/>
      <c r="I5" s="1"/>
      <c r="J5" s="51"/>
    </row>
    <row r="6" spans="1:10" s="27" customFormat="1" x14ac:dyDescent="0.2">
      <c r="A6" s="1"/>
      <c r="B6" s="1"/>
      <c r="C6" s="1"/>
      <c r="D6" s="1"/>
      <c r="E6" s="1"/>
      <c r="F6" s="1"/>
      <c r="G6" s="1"/>
      <c r="H6" s="1"/>
      <c r="I6" s="1"/>
      <c r="J6" s="51"/>
    </row>
    <row r="7" spans="1:10" s="27" customFormat="1" x14ac:dyDescent="0.2">
      <c r="A7" s="1"/>
      <c r="B7" s="1"/>
      <c r="C7" s="1"/>
      <c r="D7" s="1"/>
      <c r="E7" s="1"/>
      <c r="F7" s="1"/>
      <c r="G7" s="1"/>
      <c r="H7" s="1"/>
      <c r="I7" s="1"/>
      <c r="J7" s="51"/>
    </row>
    <row r="8" spans="1:10" s="27" customFormat="1" x14ac:dyDescent="0.2">
      <c r="A8" s="1"/>
      <c r="B8" s="1"/>
      <c r="C8" s="1"/>
      <c r="D8" s="1"/>
      <c r="E8" s="1"/>
      <c r="F8" s="1"/>
      <c r="G8" s="1"/>
      <c r="H8" s="1"/>
      <c r="I8" s="1"/>
      <c r="J8" s="51"/>
    </row>
    <row r="9" spans="1:10" s="27" customFormat="1" x14ac:dyDescent="0.2">
      <c r="A9" s="1"/>
      <c r="B9" s="1"/>
      <c r="C9" s="1"/>
      <c r="D9" s="1"/>
      <c r="E9" s="1"/>
      <c r="F9" s="1"/>
      <c r="G9" s="1"/>
      <c r="H9" s="1"/>
      <c r="I9" s="1"/>
      <c r="J9" s="51"/>
    </row>
    <row r="10" spans="1:10" s="27" customFormat="1" x14ac:dyDescent="0.2">
      <c r="A10" s="1"/>
      <c r="B10" s="1"/>
      <c r="C10" s="1"/>
      <c r="D10" s="1"/>
      <c r="E10" s="1"/>
      <c r="F10" s="1"/>
      <c r="G10" s="1"/>
      <c r="H10" s="1"/>
      <c r="I10" s="1"/>
      <c r="J10" s="51"/>
    </row>
    <row r="11" spans="1:10" s="27" customFormat="1" x14ac:dyDescent="0.2">
      <c r="A11" s="1"/>
      <c r="B11" s="1"/>
      <c r="C11" s="1"/>
      <c r="D11" s="1"/>
      <c r="E11" s="1"/>
      <c r="F11" s="1"/>
      <c r="G11" s="1"/>
      <c r="H11" s="1"/>
      <c r="I11" s="1"/>
      <c r="J11" s="51"/>
    </row>
    <row r="12" spans="1:10" s="27" customFormat="1" x14ac:dyDescent="0.2">
      <c r="A12" s="1"/>
      <c r="B12" s="1"/>
      <c r="C12" s="1"/>
      <c r="D12" s="1"/>
      <c r="E12" s="1"/>
      <c r="F12" s="1"/>
      <c r="G12" s="1"/>
      <c r="H12" s="1"/>
      <c r="I12" s="1"/>
      <c r="J12" s="51"/>
    </row>
    <row r="13" spans="1:10" s="27" customFormat="1" x14ac:dyDescent="0.2">
      <c r="A13" s="1"/>
      <c r="B13" s="1"/>
      <c r="C13" s="1"/>
      <c r="D13" s="1"/>
      <c r="E13" s="1"/>
      <c r="F13" s="1"/>
      <c r="G13" s="1"/>
      <c r="H13" s="1"/>
      <c r="I13" s="1"/>
      <c r="J13" s="51"/>
    </row>
    <row r="14" spans="1:10" s="27" customFormat="1" x14ac:dyDescent="0.2">
      <c r="A14" s="1"/>
      <c r="B14" s="1"/>
      <c r="C14" s="1"/>
      <c r="D14" s="1"/>
      <c r="E14" s="1"/>
      <c r="F14" s="1"/>
      <c r="G14" s="1"/>
      <c r="H14" s="1"/>
      <c r="I14" s="1"/>
      <c r="J14" s="51"/>
    </row>
    <row r="15" spans="1:10" x14ac:dyDescent="0.2">
      <c r="A15" s="53" t="s">
        <v>711</v>
      </c>
      <c r="B15" s="53"/>
      <c r="C15" s="53"/>
      <c r="D15" s="53"/>
      <c r="E15" s="53"/>
      <c r="F15" s="53"/>
      <c r="G15" s="53"/>
      <c r="H15" s="53"/>
      <c r="I15" s="53"/>
    </row>
  </sheetData>
  <sheetProtection algorithmName="SHA-512" hashValue="y3KISIsvZLaia2WkzToGABpalGinwy/pi13x3d+6yic4wR5+bJumlbyAvcOL0+Y6RQVwB9LKR9H3347tD0Lnug==" saltValue="qVTPF8yPhKgEudUIL0/H+A==" spinCount="100000" sheet="1" objects="1" scenarios="1" formatRows="0" insertRows="0" deleteRows="0"/>
  <mergeCells count="3">
    <mergeCell ref="A15:I15"/>
    <mergeCell ref="A1:I1"/>
    <mergeCell ref="A2:I2"/>
  </mergeCells>
  <conditionalFormatting sqref="A5:A14">
    <cfRule type="expression" dxfId="113" priority="1">
      <formula>AND($A5&lt;&gt;"",COUNTIF(OFFSET(UnitListStart,1,0,UnitListCount,1),$A5)=0)</formula>
    </cfRule>
  </conditionalFormatting>
  <conditionalFormatting sqref="B5:B14">
    <cfRule type="expression" dxfId="112" priority="3">
      <formula>LEN(B5)&gt;15</formula>
    </cfRule>
  </conditionalFormatting>
  <dataValidations count="2">
    <dataValidation type="list" allowBlank="1" showErrorMessage="1" error="The selection is not valid" prompt="Select from the dropdown list" sqref="A5:A14" xr:uid="{462AE9D5-5A0E-4153-B6C0-C3B5E2868E2D}">
      <formula1>OFFSET(UnitListStart,1,0,UnitListCount,1)</formula1>
    </dataValidation>
    <dataValidation type="textLength" operator="lessThanOrEqual" allowBlank="1" showErrorMessage="1" error="The response must be 15 characters or less" prompt="Enter the SOP Index No." sqref="B5:B14" xr:uid="{9766D5BA-D15E-42F5-A74F-180A49A0113E}">
      <formula1>15</formula1>
    </dataValidation>
  </dataValidations>
  <hyperlinks>
    <hyperlink ref="A15" location="'Table of Contents'!A1" display="Go to the Table of Contents" xr:uid="{4E468680-4863-4AE4-8DE7-C520D870CA34}"/>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5CD30532-D7F5-40A9-A0F8-17669496EB33}">
            <xm:f>AND(C5&lt;&gt;"",COUNTIF(OFFSET(Picklist_UAcodes!J$10,1,0,Picklist_UAcodes!J$4,1),C5)=0)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3649DB0-E1AD-45E5-8D98-B443A0A77BB3}">
          <x14:formula1>
            <xm:f>OFFSET(Picklist_UAcodes!J$10,1,0,Picklist_UAcodes!J$4,1)</xm:f>
          </x14:formula1>
          <xm:sqref>C5:I14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BDE1E-87E4-4613-91D7-6468AC027A89}">
  <sheetPr codeName="Sheet10"/>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4" t="s">
        <v>814</v>
      </c>
      <c r="B1" s="54"/>
      <c r="C1" s="54"/>
      <c r="D1" s="54"/>
      <c r="E1" s="54"/>
      <c r="F1" s="54"/>
      <c r="G1" s="54"/>
      <c r="H1" s="54"/>
      <c r="I1" s="54"/>
    </row>
    <row r="2" spans="1:10" ht="14.25" customHeight="1" x14ac:dyDescent="0.2">
      <c r="A2" s="54" t="s">
        <v>813</v>
      </c>
      <c r="B2" s="54"/>
      <c r="C2" s="54"/>
      <c r="D2" s="54"/>
      <c r="E2" s="54"/>
      <c r="F2" s="54"/>
      <c r="G2" s="54"/>
      <c r="H2" s="54"/>
      <c r="I2" s="54"/>
    </row>
    <row r="4" spans="1:10" ht="51" customHeight="1" x14ac:dyDescent="0.2">
      <c r="A4" s="14" t="s">
        <v>319</v>
      </c>
      <c r="B4" s="14" t="s">
        <v>59</v>
      </c>
      <c r="C4" s="14" t="s">
        <v>57</v>
      </c>
      <c r="D4" s="14" t="s">
        <v>58</v>
      </c>
      <c r="E4" s="14" t="s">
        <v>67</v>
      </c>
      <c r="F4" s="14" t="s">
        <v>68</v>
      </c>
      <c r="G4" s="14" t="s">
        <v>69</v>
      </c>
      <c r="H4" s="14" t="s">
        <v>70</v>
      </c>
      <c r="I4" s="14" t="s">
        <v>71</v>
      </c>
    </row>
    <row r="5" spans="1:10" s="27" customFormat="1" x14ac:dyDescent="0.2">
      <c r="A5" s="1"/>
      <c r="B5" s="1"/>
      <c r="C5" s="1"/>
      <c r="D5" s="1"/>
      <c r="E5" s="1"/>
      <c r="F5" s="1"/>
      <c r="G5" s="1"/>
      <c r="H5" s="1"/>
      <c r="I5" s="1"/>
      <c r="J5" s="51"/>
    </row>
    <row r="6" spans="1:10" s="27" customFormat="1" x14ac:dyDescent="0.2">
      <c r="A6" s="1"/>
      <c r="B6" s="1"/>
      <c r="C6" s="1"/>
      <c r="D6" s="1"/>
      <c r="E6" s="1"/>
      <c r="F6" s="1"/>
      <c r="G6" s="1"/>
      <c r="H6" s="1"/>
      <c r="I6" s="1"/>
      <c r="J6" s="51"/>
    </row>
    <row r="7" spans="1:10" s="27" customFormat="1" x14ac:dyDescent="0.2">
      <c r="A7" s="1"/>
      <c r="B7" s="1"/>
      <c r="C7" s="1"/>
      <c r="D7" s="1"/>
      <c r="E7" s="1"/>
      <c r="F7" s="1"/>
      <c r="G7" s="1"/>
      <c r="H7" s="1"/>
      <c r="I7" s="1"/>
      <c r="J7" s="51"/>
    </row>
    <row r="8" spans="1:10" s="27" customFormat="1" x14ac:dyDescent="0.2">
      <c r="A8" s="1"/>
      <c r="B8" s="1"/>
      <c r="C8" s="1"/>
      <c r="D8" s="1"/>
      <c r="E8" s="1"/>
      <c r="F8" s="1"/>
      <c r="G8" s="1"/>
      <c r="H8" s="1"/>
      <c r="I8" s="1"/>
      <c r="J8" s="51"/>
    </row>
    <row r="9" spans="1:10" s="27" customFormat="1" x14ac:dyDescent="0.2">
      <c r="A9" s="1"/>
      <c r="B9" s="1"/>
      <c r="C9" s="1"/>
      <c r="D9" s="1"/>
      <c r="E9" s="1"/>
      <c r="F9" s="1"/>
      <c r="G9" s="1"/>
      <c r="H9" s="1"/>
      <c r="I9" s="1"/>
      <c r="J9" s="51"/>
    </row>
    <row r="10" spans="1:10" s="27" customFormat="1" x14ac:dyDescent="0.2">
      <c r="A10" s="1"/>
      <c r="B10" s="1"/>
      <c r="C10" s="1"/>
      <c r="D10" s="1"/>
      <c r="E10" s="1"/>
      <c r="F10" s="1"/>
      <c r="G10" s="1"/>
      <c r="H10" s="1"/>
      <c r="I10" s="1"/>
      <c r="J10" s="51"/>
    </row>
    <row r="11" spans="1:10" s="27" customFormat="1" x14ac:dyDescent="0.2">
      <c r="A11" s="1"/>
      <c r="B11" s="1"/>
      <c r="C11" s="1"/>
      <c r="D11" s="1"/>
      <c r="E11" s="1"/>
      <c r="F11" s="1"/>
      <c r="G11" s="1"/>
      <c r="H11" s="1"/>
      <c r="I11" s="1"/>
      <c r="J11" s="51"/>
    </row>
    <row r="12" spans="1:10" s="27" customFormat="1" x14ac:dyDescent="0.2">
      <c r="A12" s="1"/>
      <c r="B12" s="1"/>
      <c r="C12" s="1"/>
      <c r="D12" s="1"/>
      <c r="E12" s="1"/>
      <c r="F12" s="1"/>
      <c r="G12" s="1"/>
      <c r="H12" s="1"/>
      <c r="I12" s="1"/>
      <c r="J12" s="51"/>
    </row>
    <row r="13" spans="1:10" s="27" customFormat="1" x14ac:dyDescent="0.2">
      <c r="A13" s="1"/>
      <c r="B13" s="1"/>
      <c r="C13" s="1"/>
      <c r="D13" s="1"/>
      <c r="E13" s="1"/>
      <c r="F13" s="1"/>
      <c r="G13" s="1"/>
      <c r="H13" s="1"/>
      <c r="I13" s="1"/>
      <c r="J13" s="51"/>
    </row>
    <row r="14" spans="1:10" s="27" customFormat="1" x14ac:dyDescent="0.2">
      <c r="A14" s="1"/>
      <c r="B14" s="1"/>
      <c r="C14" s="1"/>
      <c r="D14" s="1"/>
      <c r="E14" s="1"/>
      <c r="F14" s="1"/>
      <c r="G14" s="1"/>
      <c r="H14" s="1"/>
      <c r="I14" s="1"/>
      <c r="J14" s="51"/>
    </row>
    <row r="15" spans="1:10" x14ac:dyDescent="0.2">
      <c r="A15" s="53" t="s">
        <v>711</v>
      </c>
      <c r="B15" s="53"/>
      <c r="C15" s="53"/>
      <c r="D15" s="53"/>
      <c r="E15" s="53"/>
      <c r="F15" s="53"/>
      <c r="G15" s="53"/>
      <c r="H15" s="53"/>
      <c r="I15" s="53"/>
    </row>
  </sheetData>
  <sheetProtection algorithmName="SHA-512" hashValue="VW/T6vtVvMkCi5LQnFbH+QPpYJnGUUhhkzOY22TlSJ8Db6uUEq6K3ds6Z9oD/vRrNq8WVdbnZ4XeQv9lZUe6Ow==" saltValue="5fiVqgq3iayakLZhmQJeHA==" spinCount="100000" sheet="1" objects="1" scenarios="1" formatRows="0" insertRows="0" deleteRows="0"/>
  <mergeCells count="3">
    <mergeCell ref="A15:I15"/>
    <mergeCell ref="A1:I1"/>
    <mergeCell ref="A2:I2"/>
  </mergeCells>
  <conditionalFormatting sqref="A5:A14">
    <cfRule type="expression" dxfId="110" priority="1">
      <formula>AND($A5&lt;&gt;"",COUNTIF(OFFSET(UnitListStart,1,0,UnitListCount,1),$A5)=0)</formula>
    </cfRule>
  </conditionalFormatting>
  <conditionalFormatting sqref="B5:B14">
    <cfRule type="expression" dxfId="109" priority="3">
      <formula>LEN(B5)&gt;15</formula>
    </cfRule>
  </conditionalFormatting>
  <conditionalFormatting sqref="D5:D14">
    <cfRule type="expression" dxfId="107" priority="4">
      <formula>LEN(D5)&gt;14</formula>
    </cfRule>
  </conditionalFormatting>
  <conditionalFormatting sqref="F5:F14">
    <cfRule type="expression" dxfId="106" priority="5">
      <formula>LEN(F5)&gt;10</formula>
    </cfRule>
  </conditionalFormatting>
  <dataValidations count="4">
    <dataValidation type="list" allowBlank="1" showErrorMessage="1" error="The selection is not valid" prompt="Select from the dropdown list" sqref="A5:A14" xr:uid="{10302F55-45BF-4800-8BF3-C9F3F341D4FD}">
      <formula1>OFFSET(UnitListStart,1,0,UnitListCount,1)</formula1>
    </dataValidation>
    <dataValidation type="textLength" operator="lessThanOrEqual" allowBlank="1" showErrorMessage="1" error="The response must be 15 characters or less" prompt="Enter the SOP Index No." sqref="B5:B14" xr:uid="{FE3F0571-6A49-4380-B702-B96C1A4CB5FE}">
      <formula1>15</formula1>
    </dataValidation>
    <dataValidation type="textLength" operator="lessThanOrEqual" allowBlank="1" showErrorMessage="1" error="The response must be 14 characters or less" prompt="Enter the Control Device ID No." sqref="D5:D14" xr:uid="{F9CD892C-883C-4F4A-86A0-48733DD6CEAF}">
      <formula1>14</formula1>
    </dataValidation>
    <dataValidation type="textLength" operator="lessThanOrEqual" allowBlank="1" showErrorMessage="1" error="The response must be 10 characters or less" prompt="Enter the AOP ID No." sqref="F5:F14" xr:uid="{E77A3444-318D-4334-836F-CB5348140F59}">
      <formula1>10</formula1>
    </dataValidation>
  </dataValidations>
  <hyperlinks>
    <hyperlink ref="A15" location="'Table of Contents'!A1" display="Go to the Table of Contents" xr:uid="{F21AA6BF-74DD-4515-AC5C-F590B0149CBD}"/>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0E0A8D0D-2A12-42B1-A5B7-DD47E5FD8846}">
            <xm:f>AND(C5&lt;&gt;"",COUNTIF(OFFSET(Picklist_UAcodes!R$10,1,0,Picklist_UAcodes!R$4,1),C5)=0)</xm:f>
            <x14:dxf>
              <font>
                <b/>
                <i val="0"/>
              </font>
              <fill>
                <patternFill>
                  <bgColor rgb="FFEBB8B7"/>
                </patternFill>
              </fill>
            </x14:dxf>
          </x14:cfRule>
          <xm:sqref>C5:C14 E5:E14 G5:I14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3A3EF39-7DD0-48D3-8C6C-2017122225B7}">
          <x14:formula1>
            <xm:f>OFFSET(Picklist_UAcodes!R$10,1,0,Picklist_UAcodes!R$4,1)</xm:f>
          </x14:formula1>
          <xm:sqref>C5:C14 E5:E14 G5:I14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A0274-3738-4C16-BDF8-0A292B81D048}">
  <sheetPr codeName="Sheet12"/>
  <dimension ref="A1:L15"/>
  <sheetViews>
    <sheetView showGridLines="0" zoomScaleNormal="100" workbookViewId="0">
      <selection sqref="A1:K1"/>
    </sheetView>
  </sheetViews>
  <sheetFormatPr defaultColWidth="0" defaultRowHeight="12.75" x14ac:dyDescent="0.2"/>
  <cols>
    <col min="1" max="1" width="13.33203125" customWidth="1"/>
    <col min="2" max="2" width="13.5" customWidth="1"/>
    <col min="3" max="3" width="11.6640625" customWidth="1"/>
    <col min="4" max="4" width="11.83203125" customWidth="1"/>
    <col min="5" max="5" width="16.33203125" customWidth="1"/>
    <col min="6" max="6" width="12.5" customWidth="1"/>
    <col min="7" max="8" width="11.6640625" customWidth="1"/>
    <col min="9" max="9" width="16.83203125" customWidth="1"/>
    <col min="10" max="10" width="10.6640625" customWidth="1"/>
    <col min="11" max="11" width="12.6640625" customWidth="1"/>
    <col min="12" max="12" width="5.83203125" customWidth="1"/>
  </cols>
  <sheetData>
    <row r="1" spans="1:12" ht="14.25" x14ac:dyDescent="0.2">
      <c r="A1" s="54" t="s">
        <v>815</v>
      </c>
      <c r="B1" s="54"/>
      <c r="C1" s="54"/>
      <c r="D1" s="54"/>
      <c r="E1" s="54"/>
      <c r="F1" s="54"/>
      <c r="G1" s="54"/>
      <c r="H1" s="54"/>
      <c r="I1" s="54"/>
      <c r="J1" s="54"/>
      <c r="K1" s="54"/>
    </row>
    <row r="2" spans="1:12" ht="14.25" customHeight="1" x14ac:dyDescent="0.2">
      <c r="A2" s="54" t="s">
        <v>813</v>
      </c>
      <c r="B2" s="54"/>
      <c r="C2" s="54"/>
      <c r="D2" s="54"/>
      <c r="E2" s="54"/>
      <c r="F2" s="54"/>
      <c r="G2" s="54"/>
      <c r="H2" s="54"/>
      <c r="I2" s="54"/>
      <c r="J2" s="54"/>
      <c r="K2" s="54"/>
    </row>
    <row r="4" spans="1:12" ht="65.849999999999994" customHeight="1" x14ac:dyDescent="0.2">
      <c r="A4" s="14" t="s">
        <v>319</v>
      </c>
      <c r="B4" s="14" t="s">
        <v>59</v>
      </c>
      <c r="C4" s="14" t="s">
        <v>72</v>
      </c>
      <c r="D4" s="14" t="s">
        <v>73</v>
      </c>
      <c r="E4" s="14" t="s">
        <v>816</v>
      </c>
      <c r="F4" s="14" t="s">
        <v>75</v>
      </c>
      <c r="G4" s="14" t="s">
        <v>76</v>
      </c>
      <c r="H4" s="14" t="s">
        <v>77</v>
      </c>
      <c r="I4" s="14" t="s">
        <v>817</v>
      </c>
      <c r="J4" s="14" t="s">
        <v>79</v>
      </c>
      <c r="K4" s="14" t="s">
        <v>80</v>
      </c>
    </row>
    <row r="5" spans="1:12" s="27" customFormat="1" x14ac:dyDescent="0.2">
      <c r="A5" s="1"/>
      <c r="B5" s="1"/>
      <c r="C5" s="1"/>
      <c r="D5" s="1"/>
      <c r="E5" s="1"/>
      <c r="F5" s="1"/>
      <c r="G5" s="1"/>
      <c r="H5" s="1"/>
      <c r="I5" s="1"/>
      <c r="J5" s="1"/>
      <c r="K5" s="1"/>
      <c r="L5" s="51"/>
    </row>
    <row r="6" spans="1:12" s="27" customFormat="1" x14ac:dyDescent="0.2">
      <c r="A6" s="1"/>
      <c r="B6" s="1"/>
      <c r="C6" s="1"/>
      <c r="D6" s="1"/>
      <c r="E6" s="1"/>
      <c r="F6" s="1"/>
      <c r="G6" s="1"/>
      <c r="H6" s="1"/>
      <c r="I6" s="1"/>
      <c r="J6" s="1"/>
      <c r="K6" s="1"/>
      <c r="L6" s="51"/>
    </row>
    <row r="7" spans="1:12" s="27" customFormat="1" x14ac:dyDescent="0.2">
      <c r="A7" s="1"/>
      <c r="B7" s="1"/>
      <c r="C7" s="1"/>
      <c r="D7" s="1"/>
      <c r="E7" s="1"/>
      <c r="F7" s="1"/>
      <c r="G7" s="1"/>
      <c r="H7" s="1"/>
      <c r="I7" s="1"/>
      <c r="J7" s="1"/>
      <c r="K7" s="1"/>
      <c r="L7" s="51"/>
    </row>
    <row r="8" spans="1:12" s="27" customFormat="1" x14ac:dyDescent="0.2">
      <c r="A8" s="1"/>
      <c r="B8" s="1"/>
      <c r="C8" s="1"/>
      <c r="D8" s="1"/>
      <c r="E8" s="1"/>
      <c r="F8" s="1"/>
      <c r="G8" s="1"/>
      <c r="H8" s="1"/>
      <c r="I8" s="1"/>
      <c r="J8" s="1"/>
      <c r="K8" s="1"/>
      <c r="L8" s="51"/>
    </row>
    <row r="9" spans="1:12" s="27" customFormat="1" x14ac:dyDescent="0.2">
      <c r="A9" s="1"/>
      <c r="B9" s="1"/>
      <c r="C9" s="1"/>
      <c r="D9" s="1"/>
      <c r="E9" s="1"/>
      <c r="F9" s="1"/>
      <c r="G9" s="1"/>
      <c r="H9" s="1"/>
      <c r="I9" s="1"/>
      <c r="J9" s="1"/>
      <c r="K9" s="1"/>
      <c r="L9" s="51"/>
    </row>
    <row r="10" spans="1:12" s="27" customFormat="1" x14ac:dyDescent="0.2">
      <c r="A10" s="1"/>
      <c r="B10" s="1"/>
      <c r="C10" s="1"/>
      <c r="D10" s="1"/>
      <c r="E10" s="1"/>
      <c r="F10" s="1"/>
      <c r="G10" s="1"/>
      <c r="H10" s="1"/>
      <c r="I10" s="1"/>
      <c r="J10" s="1"/>
      <c r="K10" s="1"/>
      <c r="L10" s="51"/>
    </row>
    <row r="11" spans="1:12" s="27" customFormat="1" x14ac:dyDescent="0.2">
      <c r="A11" s="1"/>
      <c r="B11" s="1"/>
      <c r="C11" s="1"/>
      <c r="D11" s="1"/>
      <c r="E11" s="1"/>
      <c r="F11" s="1"/>
      <c r="G11" s="1"/>
      <c r="H11" s="1"/>
      <c r="I11" s="1"/>
      <c r="J11" s="1"/>
      <c r="K11" s="1"/>
      <c r="L11" s="51"/>
    </row>
    <row r="12" spans="1:12" s="27" customFormat="1" x14ac:dyDescent="0.2">
      <c r="A12" s="1"/>
      <c r="B12" s="1"/>
      <c r="C12" s="1"/>
      <c r="D12" s="1"/>
      <c r="E12" s="1"/>
      <c r="F12" s="1"/>
      <c r="G12" s="1"/>
      <c r="H12" s="1"/>
      <c r="I12" s="1"/>
      <c r="J12" s="1"/>
      <c r="K12" s="1"/>
      <c r="L12" s="51"/>
    </row>
    <row r="13" spans="1:12" s="27" customFormat="1" x14ac:dyDescent="0.2">
      <c r="A13" s="1"/>
      <c r="B13" s="1"/>
      <c r="C13" s="1"/>
      <c r="D13" s="1"/>
      <c r="E13" s="1"/>
      <c r="F13" s="1"/>
      <c r="G13" s="1"/>
      <c r="H13" s="1"/>
      <c r="I13" s="1"/>
      <c r="J13" s="1"/>
      <c r="K13" s="1"/>
      <c r="L13" s="51"/>
    </row>
    <row r="14" spans="1:12" s="27" customFormat="1" x14ac:dyDescent="0.2">
      <c r="A14" s="1"/>
      <c r="B14" s="1"/>
      <c r="C14" s="1"/>
      <c r="D14" s="1"/>
      <c r="E14" s="1"/>
      <c r="F14" s="1"/>
      <c r="G14" s="1"/>
      <c r="H14" s="1"/>
      <c r="I14" s="1"/>
      <c r="J14" s="1"/>
      <c r="K14" s="1"/>
      <c r="L14" s="51"/>
    </row>
    <row r="15" spans="1:12" x14ac:dyDescent="0.2">
      <c r="A15" s="53" t="s">
        <v>711</v>
      </c>
      <c r="B15" s="53"/>
      <c r="C15" s="53"/>
      <c r="D15" s="53"/>
      <c r="E15" s="53"/>
      <c r="F15" s="53"/>
      <c r="G15" s="53"/>
      <c r="H15" s="53"/>
      <c r="I15" s="53"/>
      <c r="J15" s="53"/>
      <c r="K15" s="53"/>
    </row>
  </sheetData>
  <sheetProtection algorithmName="SHA-512" hashValue="QE/KCptdukexQzXFFi5jq9ixGUNbm0NdL4Ixpw54gjE5jiVI23q4EZ55DSd1d1ngoFRADppJC4SMuUnKZy079A==" saltValue="6+kNvkvId2gSNIxKYrXdzQ==" spinCount="100000" sheet="1" objects="1" scenarios="1" formatRows="0" insertRows="0" deleteRows="0"/>
  <mergeCells count="3">
    <mergeCell ref="A15:K15"/>
    <mergeCell ref="A1:K1"/>
    <mergeCell ref="A2:K2"/>
  </mergeCells>
  <conditionalFormatting sqref="A5:A14">
    <cfRule type="expression" dxfId="105" priority="1">
      <formula>AND($A5&lt;&gt;"",COUNTIF(OFFSET(UnitListStart,1,0,UnitListCount,1),$A5)=0)</formula>
    </cfRule>
  </conditionalFormatting>
  <conditionalFormatting sqref="B5:B14">
    <cfRule type="expression" dxfId="104" priority="3">
      <formula>LEN(B5)&gt;15</formula>
    </cfRule>
  </conditionalFormatting>
  <dataValidations count="2">
    <dataValidation type="list" allowBlank="1" showErrorMessage="1" error="The selection is not valid" prompt="Select from the dropdown list" sqref="A5:A14" xr:uid="{8AC1A363-8375-4A38-A3EB-ABC9FD49E2E3}">
      <formula1>OFFSET(UnitListStart,1,0,UnitListCount,1)</formula1>
    </dataValidation>
    <dataValidation type="textLength" operator="lessThanOrEqual" allowBlank="1" showErrorMessage="1" error="The response must be 15 characters or less" prompt="Enter the SOP Index No." sqref="B5:B14" xr:uid="{280CFCD9-5C07-4600-8C7D-15BEC477B270}">
      <formula1>15</formula1>
    </dataValidation>
  </dataValidations>
  <hyperlinks>
    <hyperlink ref="A15" location="'Table of Contents'!A1" display="Go to the Table of Contents" xr:uid="{81782006-1C1E-4940-BAEA-2E4E19F09BB4}"/>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1C076FF4-2840-4CAA-8A6E-1933D9CEC7CF}">
            <xm:f>AND(C5&lt;&gt;"",COUNTIF(OFFSET(Picklist_UAcodes!Z$10,1,0,Picklist_UAcodes!Z$4,1),C5)=0)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F91F253-63CE-41C9-B553-E492720F8C50}">
          <x14:formula1>
            <xm:f>OFFSET(Picklist_UAcodes!Z$10,1,0,Picklist_UAcodes!Z$4,1)</xm:f>
          </x14:formula1>
          <xm:sqref>C5:K14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935C-F14E-49C6-902A-2001F6E580C3}">
  <sheetPr codeName="Sheet1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4" t="s">
        <v>818</v>
      </c>
      <c r="B1" s="54"/>
      <c r="C1" s="54"/>
      <c r="D1" s="54"/>
      <c r="E1" s="54"/>
      <c r="F1" s="54"/>
      <c r="G1" s="54"/>
      <c r="H1" s="54"/>
      <c r="I1" s="54"/>
    </row>
    <row r="2" spans="1:10" ht="14.25" customHeight="1" x14ac:dyDescent="0.2">
      <c r="A2" s="54" t="s">
        <v>819</v>
      </c>
      <c r="B2" s="54"/>
      <c r="C2" s="54"/>
      <c r="D2" s="54"/>
      <c r="E2" s="54"/>
      <c r="F2" s="54"/>
      <c r="G2" s="54"/>
      <c r="H2" s="54"/>
      <c r="I2" s="54"/>
    </row>
    <row r="4" spans="1:10" ht="65.849999999999994" customHeight="1" x14ac:dyDescent="0.2">
      <c r="A4" s="14" t="s">
        <v>319</v>
      </c>
      <c r="B4" s="14" t="s">
        <v>59</v>
      </c>
      <c r="C4" s="14" t="s">
        <v>820</v>
      </c>
      <c r="D4" s="14" t="s">
        <v>821</v>
      </c>
      <c r="E4" s="14" t="s">
        <v>83</v>
      </c>
      <c r="F4" s="14" t="s">
        <v>84</v>
      </c>
      <c r="G4" s="14" t="s">
        <v>85</v>
      </c>
      <c r="H4" s="14" t="s">
        <v>822</v>
      </c>
      <c r="I4" s="14" t="s">
        <v>87</v>
      </c>
    </row>
    <row r="5" spans="1:10" s="27" customFormat="1" x14ac:dyDescent="0.2">
      <c r="A5" s="1"/>
      <c r="B5" s="1"/>
      <c r="C5" s="1"/>
      <c r="D5" s="1"/>
      <c r="E5" s="1"/>
      <c r="F5" s="1"/>
      <c r="G5" s="1"/>
      <c r="H5" s="1"/>
      <c r="I5" s="1"/>
      <c r="J5" s="51"/>
    </row>
    <row r="6" spans="1:10" s="27" customFormat="1" x14ac:dyDescent="0.2">
      <c r="A6" s="1"/>
      <c r="B6" s="1"/>
      <c r="C6" s="1"/>
      <c r="D6" s="1"/>
      <c r="E6" s="1"/>
      <c r="F6" s="1"/>
      <c r="G6" s="1"/>
      <c r="H6" s="1"/>
      <c r="I6" s="1"/>
      <c r="J6" s="51"/>
    </row>
    <row r="7" spans="1:10" s="27" customFormat="1" x14ac:dyDescent="0.2">
      <c r="A7" s="1"/>
      <c r="B7" s="1"/>
      <c r="C7" s="1"/>
      <c r="D7" s="1"/>
      <c r="E7" s="1"/>
      <c r="F7" s="1"/>
      <c r="G7" s="1"/>
      <c r="H7" s="1"/>
      <c r="I7" s="1"/>
      <c r="J7" s="51"/>
    </row>
    <row r="8" spans="1:10" s="27" customFormat="1" x14ac:dyDescent="0.2">
      <c r="A8" s="1"/>
      <c r="B8" s="1"/>
      <c r="C8" s="1"/>
      <c r="D8" s="1"/>
      <c r="E8" s="1"/>
      <c r="F8" s="1"/>
      <c r="G8" s="1"/>
      <c r="H8" s="1"/>
      <c r="I8" s="1"/>
      <c r="J8" s="51"/>
    </row>
    <row r="9" spans="1:10" s="27" customFormat="1" x14ac:dyDescent="0.2">
      <c r="A9" s="1"/>
      <c r="B9" s="1"/>
      <c r="C9" s="1"/>
      <c r="D9" s="1"/>
      <c r="E9" s="1"/>
      <c r="F9" s="1"/>
      <c r="G9" s="1"/>
      <c r="H9" s="1"/>
      <c r="I9" s="1"/>
      <c r="J9" s="51"/>
    </row>
    <row r="10" spans="1:10" s="27" customFormat="1" x14ac:dyDescent="0.2">
      <c r="A10" s="1"/>
      <c r="B10" s="1"/>
      <c r="C10" s="1"/>
      <c r="D10" s="1"/>
      <c r="E10" s="1"/>
      <c r="F10" s="1"/>
      <c r="G10" s="1"/>
      <c r="H10" s="1"/>
      <c r="I10" s="1"/>
      <c r="J10" s="51"/>
    </row>
    <row r="11" spans="1:10" s="27" customFormat="1" x14ac:dyDescent="0.2">
      <c r="A11" s="1"/>
      <c r="B11" s="1"/>
      <c r="C11" s="1"/>
      <c r="D11" s="1"/>
      <c r="E11" s="1"/>
      <c r="F11" s="1"/>
      <c r="G11" s="1"/>
      <c r="H11" s="1"/>
      <c r="I11" s="1"/>
      <c r="J11" s="51"/>
    </row>
    <row r="12" spans="1:10" s="27" customFormat="1" x14ac:dyDescent="0.2">
      <c r="A12" s="1"/>
      <c r="B12" s="1"/>
      <c r="C12" s="1"/>
      <c r="D12" s="1"/>
      <c r="E12" s="1"/>
      <c r="F12" s="1"/>
      <c r="G12" s="1"/>
      <c r="H12" s="1"/>
      <c r="I12" s="1"/>
      <c r="J12" s="51"/>
    </row>
    <row r="13" spans="1:10" s="27" customFormat="1" x14ac:dyDescent="0.2">
      <c r="A13" s="1"/>
      <c r="B13" s="1"/>
      <c r="C13" s="1"/>
      <c r="D13" s="1"/>
      <c r="E13" s="1"/>
      <c r="F13" s="1"/>
      <c r="G13" s="1"/>
      <c r="H13" s="1"/>
      <c r="I13" s="1"/>
      <c r="J13" s="51"/>
    </row>
    <row r="14" spans="1:10" s="27" customFormat="1" x14ac:dyDescent="0.2">
      <c r="A14" s="1"/>
      <c r="B14" s="1"/>
      <c r="C14" s="1"/>
      <c r="D14" s="1"/>
      <c r="E14" s="1"/>
      <c r="F14" s="1"/>
      <c r="G14" s="1"/>
      <c r="H14" s="1"/>
      <c r="I14" s="1"/>
      <c r="J14" s="51"/>
    </row>
    <row r="15" spans="1:10" x14ac:dyDescent="0.2">
      <c r="A15" s="53" t="s">
        <v>711</v>
      </c>
      <c r="B15" s="53"/>
      <c r="C15" s="53"/>
      <c r="D15" s="53"/>
      <c r="E15" s="53"/>
      <c r="F15" s="53"/>
      <c r="G15" s="53"/>
      <c r="H15" s="53"/>
      <c r="I15" s="53"/>
    </row>
  </sheetData>
  <sheetProtection algorithmName="SHA-512" hashValue="seGKF329R15+4MktghbfSQczT7dagwhSjyUpJeLoBntmqZsMUoQGuZ6dBCg1NDWhM1Bsw5+223FO7UgFSlY9vQ==" saltValue="ll2vD6wN05zvi3RaESKYzQ==" spinCount="100000" sheet="1" objects="1" scenarios="1" formatRows="0" insertRows="0" deleteRows="0"/>
  <mergeCells count="3">
    <mergeCell ref="A15:I15"/>
    <mergeCell ref="A1:I1"/>
    <mergeCell ref="A2:I2"/>
  </mergeCells>
  <conditionalFormatting sqref="A5:A14">
    <cfRule type="expression" dxfId="102" priority="1">
      <formula>AND($A5&lt;&gt;"",COUNTIF(OFFSET(UnitListStart,1,0,UnitListCount,1),$A5)=0)</formula>
    </cfRule>
  </conditionalFormatting>
  <conditionalFormatting sqref="B5:B14">
    <cfRule type="expression" dxfId="101" priority="3">
      <formula>LEN(B5)&gt;15</formula>
    </cfRule>
  </conditionalFormatting>
  <dataValidations count="2">
    <dataValidation type="list" allowBlank="1" showErrorMessage="1" error="The selection is not valid" prompt="Select from the dropdown list" sqref="A5:A14" xr:uid="{EFBC59CE-E2EB-4EDB-8E3D-762DD12FC8B8}">
      <formula1>OFFSET(UnitListStart,1,0,UnitListCount,1)</formula1>
    </dataValidation>
    <dataValidation type="textLength" operator="lessThanOrEqual" allowBlank="1" showErrorMessage="1" error="The response must be 15 characters or less" prompt="Enter the SOP Index No." sqref="B5:B14" xr:uid="{A50AA265-267B-442A-A2E4-867419C723E3}">
      <formula1>15</formula1>
    </dataValidation>
  </dataValidations>
  <hyperlinks>
    <hyperlink ref="A15" location="'Table of Contents'!A1" display="Go to the Table of Contents" xr:uid="{2B97A612-F342-4868-A953-8E4946E6BAC3}"/>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58B35D40-F9D9-485D-B236-E7D0D0CB6584}">
            <xm:f>AND(C5&lt;&gt;"",COUNTIF(OFFSET(Picklist_UAcodes!AJ$10,1,0,Picklist_UAcodes!AJ$4,1),C5)=0)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2DAE60C-7F1C-4C17-B3A3-66D16E56E3F7}">
          <x14:formula1>
            <xm:f>OFFSET(Picklist_UAcodes!AJ$10,1,0,Picklist_UAcodes!AJ$4,1)</xm:f>
          </x14:formula1>
          <xm:sqref>C5:I14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406C0-4D16-4C62-9A78-A4829A6DE49C}">
  <sheetPr codeName="Sheet14"/>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4" t="s">
        <v>823</v>
      </c>
      <c r="B1" s="54"/>
      <c r="C1" s="54"/>
      <c r="D1" s="54"/>
      <c r="E1" s="54"/>
      <c r="F1" s="54"/>
      <c r="G1" s="54"/>
      <c r="H1" s="54"/>
    </row>
    <row r="2" spans="1:9" ht="14.25" customHeight="1" x14ac:dyDescent="0.2">
      <c r="A2" s="54" t="s">
        <v>819</v>
      </c>
      <c r="B2" s="54"/>
      <c r="C2" s="54"/>
      <c r="D2" s="54"/>
      <c r="E2" s="54"/>
      <c r="F2" s="54"/>
      <c r="G2" s="54"/>
      <c r="H2" s="54"/>
    </row>
    <row r="4" spans="1:9" ht="51" customHeight="1" x14ac:dyDescent="0.2">
      <c r="A4" s="14" t="s">
        <v>319</v>
      </c>
      <c r="B4" s="14" t="s">
        <v>59</v>
      </c>
      <c r="C4" s="14" t="s">
        <v>61</v>
      </c>
      <c r="D4" s="14" t="s">
        <v>63</v>
      </c>
      <c r="E4" s="14" t="s">
        <v>64</v>
      </c>
      <c r="F4" s="14" t="s">
        <v>65</v>
      </c>
      <c r="G4" s="14" t="s">
        <v>66</v>
      </c>
      <c r="H4" s="14" t="s">
        <v>62</v>
      </c>
    </row>
    <row r="5" spans="1:9" s="27" customFormat="1" x14ac:dyDescent="0.2">
      <c r="A5" s="1"/>
      <c r="B5" s="1"/>
      <c r="C5" s="1"/>
      <c r="D5" s="1"/>
      <c r="E5" s="1"/>
      <c r="F5" s="1"/>
      <c r="G5" s="1"/>
      <c r="H5" s="1"/>
      <c r="I5" s="51"/>
    </row>
    <row r="6" spans="1:9" s="27" customFormat="1" x14ac:dyDescent="0.2">
      <c r="A6" s="1"/>
      <c r="B6" s="1"/>
      <c r="C6" s="1"/>
      <c r="D6" s="1"/>
      <c r="E6" s="1"/>
      <c r="F6" s="1"/>
      <c r="G6" s="1"/>
      <c r="H6" s="1"/>
      <c r="I6" s="51"/>
    </row>
    <row r="7" spans="1:9" s="27" customFormat="1" x14ac:dyDescent="0.2">
      <c r="A7" s="1"/>
      <c r="B7" s="1"/>
      <c r="C7" s="1"/>
      <c r="D7" s="1"/>
      <c r="E7" s="1"/>
      <c r="F7" s="1"/>
      <c r="G7" s="1"/>
      <c r="H7" s="1"/>
      <c r="I7" s="51"/>
    </row>
    <row r="8" spans="1:9" s="27" customFormat="1" x14ac:dyDescent="0.2">
      <c r="A8" s="1"/>
      <c r="B8" s="1"/>
      <c r="C8" s="1"/>
      <c r="D8" s="1"/>
      <c r="E8" s="1"/>
      <c r="F8" s="1"/>
      <c r="G8" s="1"/>
      <c r="H8" s="1"/>
      <c r="I8" s="51"/>
    </row>
    <row r="9" spans="1:9" s="27" customFormat="1" x14ac:dyDescent="0.2">
      <c r="A9" s="1"/>
      <c r="B9" s="1"/>
      <c r="C9" s="1"/>
      <c r="D9" s="1"/>
      <c r="E9" s="1"/>
      <c r="F9" s="1"/>
      <c r="G9" s="1"/>
      <c r="H9" s="1"/>
      <c r="I9" s="51"/>
    </row>
    <row r="10" spans="1:9" s="27" customFormat="1" x14ac:dyDescent="0.2">
      <c r="A10" s="1"/>
      <c r="B10" s="1"/>
      <c r="C10" s="1"/>
      <c r="D10" s="1"/>
      <c r="E10" s="1"/>
      <c r="F10" s="1"/>
      <c r="G10" s="1"/>
      <c r="H10" s="1"/>
      <c r="I10" s="51"/>
    </row>
    <row r="11" spans="1:9" s="27" customFormat="1" x14ac:dyDescent="0.2">
      <c r="A11" s="1"/>
      <c r="B11" s="1"/>
      <c r="C11" s="1"/>
      <c r="D11" s="1"/>
      <c r="E11" s="1"/>
      <c r="F11" s="1"/>
      <c r="G11" s="1"/>
      <c r="H11" s="1"/>
      <c r="I11" s="51"/>
    </row>
    <row r="12" spans="1:9" s="27" customFormat="1" x14ac:dyDescent="0.2">
      <c r="A12" s="1"/>
      <c r="B12" s="1"/>
      <c r="C12" s="1"/>
      <c r="D12" s="1"/>
      <c r="E12" s="1"/>
      <c r="F12" s="1"/>
      <c r="G12" s="1"/>
      <c r="H12" s="1"/>
      <c r="I12" s="51"/>
    </row>
    <row r="13" spans="1:9" s="27" customFormat="1" x14ac:dyDescent="0.2">
      <c r="A13" s="1"/>
      <c r="B13" s="1"/>
      <c r="C13" s="1"/>
      <c r="D13" s="1"/>
      <c r="E13" s="1"/>
      <c r="F13" s="1"/>
      <c r="G13" s="1"/>
      <c r="H13" s="1"/>
      <c r="I13" s="51"/>
    </row>
    <row r="14" spans="1:9" s="27" customFormat="1" x14ac:dyDescent="0.2">
      <c r="A14" s="1"/>
      <c r="B14" s="1"/>
      <c r="C14" s="1"/>
      <c r="D14" s="1"/>
      <c r="E14" s="1"/>
      <c r="F14" s="1"/>
      <c r="G14" s="1"/>
      <c r="H14" s="1"/>
      <c r="I14" s="51"/>
    </row>
    <row r="15" spans="1:9" x14ac:dyDescent="0.2">
      <c r="A15" s="53" t="s">
        <v>711</v>
      </c>
      <c r="B15" s="53"/>
      <c r="C15" s="53"/>
      <c r="D15" s="53"/>
      <c r="E15" s="53"/>
      <c r="F15" s="53"/>
      <c r="G15" s="53"/>
      <c r="H15" s="53"/>
    </row>
  </sheetData>
  <sheetProtection algorithmName="SHA-512" hashValue="07BbO5GLpZjMXDB7EBevgi+tRxnjO2ER8eGjEcqBI+WZqPWQ7DfuIqHFqxiQe/0a3es7ZeWfri4AYzNgabYinw==" saltValue="82f8IYXF9VRRIxmlHQmBKA==" spinCount="100000" sheet="1" objects="1" scenarios="1" formatRows="0" insertRows="0" deleteRows="0"/>
  <mergeCells count="3">
    <mergeCell ref="A15:H15"/>
    <mergeCell ref="A1:H1"/>
    <mergeCell ref="A2:H2"/>
  </mergeCells>
  <conditionalFormatting sqref="A5:A14">
    <cfRule type="expression" dxfId="99" priority="1">
      <formula>AND($A5&lt;&gt;"",COUNTIF(OFFSET(UnitListStart,1,0,UnitListCount,1),$A5)=0)</formula>
    </cfRule>
  </conditionalFormatting>
  <conditionalFormatting sqref="B5:B14">
    <cfRule type="expression" dxfId="98" priority="3">
      <formula>LEN(B5)&gt;15</formula>
    </cfRule>
  </conditionalFormatting>
  <dataValidations count="2">
    <dataValidation type="list" allowBlank="1" showErrorMessage="1" error="The selection is not valid" prompt="Select from the dropdown list" sqref="A5:A14" xr:uid="{6483F18C-90EF-432E-9042-156488BE96BF}">
      <formula1>OFFSET(UnitListStart,1,0,UnitListCount,1)</formula1>
    </dataValidation>
    <dataValidation type="textLength" operator="lessThanOrEqual" allowBlank="1" showErrorMessage="1" error="The response must be 15 characters or less" prompt="Enter the SOP Index No." sqref="B5:B14" xr:uid="{1D685BB0-3572-4678-9590-CCDFC6F9A7F6}">
      <formula1>15</formula1>
    </dataValidation>
  </dataValidations>
  <hyperlinks>
    <hyperlink ref="A15" location="'Table of Contents'!A1" display="Go to the Table of Contents" xr:uid="{D52298E2-D95A-44D4-B2D5-292B871805D5}"/>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27ACC750-083D-4F95-BE21-F9EA61CA67AA}">
            <xm:f>AND(C5&lt;&gt;"",COUNTIF(OFFSET(Picklist_UAcodes!AR$10,1,0,Picklist_UAcodes!AR$4,1),C5)=0)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C419290-63E4-442F-8F1F-6CD95DAEC93D}">
          <x14:formula1>
            <xm:f>OFFSET(Picklist_UAcodes!AR$10,1,0,Picklist_UAcodes!AR$4,1)</xm:f>
          </x14:formula1>
          <xm:sqref>C5:H14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FA410-71C4-48A4-A527-AFA9A428D488}">
  <sheetPr codeName="Sheet15"/>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6" width="14" customWidth="1"/>
    <col min="7" max="7" width="11.83203125" customWidth="1"/>
    <col min="8" max="8" width="14" customWidth="1"/>
    <col min="9" max="9" width="16.6640625" customWidth="1"/>
    <col min="10" max="10" width="14" customWidth="1"/>
    <col min="11" max="11" width="5.83203125" customWidth="1"/>
  </cols>
  <sheetData>
    <row r="1" spans="1:11" ht="14.25" x14ac:dyDescent="0.2">
      <c r="A1" s="54" t="s">
        <v>824</v>
      </c>
      <c r="B1" s="54"/>
      <c r="C1" s="54"/>
      <c r="D1" s="54"/>
      <c r="E1" s="54"/>
      <c r="F1" s="54"/>
      <c r="G1" s="54"/>
      <c r="H1" s="54"/>
      <c r="I1" s="54"/>
      <c r="J1" s="54"/>
    </row>
    <row r="2" spans="1:11" ht="14.25" customHeight="1" x14ac:dyDescent="0.2">
      <c r="A2" s="54" t="s">
        <v>819</v>
      </c>
      <c r="B2" s="54"/>
      <c r="C2" s="54"/>
      <c r="D2" s="54"/>
      <c r="E2" s="54"/>
      <c r="F2" s="54"/>
      <c r="G2" s="54"/>
      <c r="H2" s="54"/>
      <c r="I2" s="54"/>
      <c r="J2" s="54"/>
    </row>
    <row r="4" spans="1:11" ht="53.1" customHeight="1" x14ac:dyDescent="0.2">
      <c r="A4" s="14" t="s">
        <v>319</v>
      </c>
      <c r="B4" s="14" t="s">
        <v>59</v>
      </c>
      <c r="C4" s="14" t="s">
        <v>57</v>
      </c>
      <c r="D4" s="14" t="s">
        <v>58</v>
      </c>
      <c r="E4" s="14" t="s">
        <v>67</v>
      </c>
      <c r="F4" s="14" t="s">
        <v>68</v>
      </c>
      <c r="G4" s="14" t="s">
        <v>825</v>
      </c>
      <c r="H4" s="14" t="s">
        <v>70</v>
      </c>
      <c r="I4" s="14" t="s">
        <v>826</v>
      </c>
      <c r="J4" s="14" t="s">
        <v>71</v>
      </c>
    </row>
    <row r="5" spans="1:11" s="27" customFormat="1" x14ac:dyDescent="0.2">
      <c r="A5" s="1"/>
      <c r="B5" s="1"/>
      <c r="C5" s="1"/>
      <c r="D5" s="1"/>
      <c r="E5" s="1"/>
      <c r="F5" s="1"/>
      <c r="G5" s="1"/>
      <c r="H5" s="1"/>
      <c r="I5" s="1"/>
      <c r="J5" s="1"/>
      <c r="K5" s="51"/>
    </row>
    <row r="6" spans="1:11" s="27" customFormat="1" x14ac:dyDescent="0.2">
      <c r="A6" s="1"/>
      <c r="B6" s="1"/>
      <c r="C6" s="1"/>
      <c r="D6" s="1"/>
      <c r="E6" s="1"/>
      <c r="F6" s="1"/>
      <c r="G6" s="1"/>
      <c r="H6" s="1"/>
      <c r="I6" s="1"/>
      <c r="J6" s="1"/>
      <c r="K6" s="51"/>
    </row>
    <row r="7" spans="1:11" s="27" customFormat="1" x14ac:dyDescent="0.2">
      <c r="A7" s="1"/>
      <c r="B7" s="1"/>
      <c r="C7" s="1"/>
      <c r="D7" s="1"/>
      <c r="E7" s="1"/>
      <c r="F7" s="1"/>
      <c r="G7" s="1"/>
      <c r="H7" s="1"/>
      <c r="I7" s="1"/>
      <c r="J7" s="1"/>
      <c r="K7" s="51"/>
    </row>
    <row r="8" spans="1:11" s="27" customFormat="1" x14ac:dyDescent="0.2">
      <c r="A8" s="1"/>
      <c r="B8" s="1"/>
      <c r="C8" s="1"/>
      <c r="D8" s="1"/>
      <c r="E8" s="1"/>
      <c r="F8" s="1"/>
      <c r="G8" s="1"/>
      <c r="H8" s="1"/>
      <c r="I8" s="1"/>
      <c r="J8" s="1"/>
      <c r="K8" s="51"/>
    </row>
    <row r="9" spans="1:11" s="27" customFormat="1" x14ac:dyDescent="0.2">
      <c r="A9" s="1"/>
      <c r="B9" s="1"/>
      <c r="C9" s="1"/>
      <c r="D9" s="1"/>
      <c r="E9" s="1"/>
      <c r="F9" s="1"/>
      <c r="G9" s="1"/>
      <c r="H9" s="1"/>
      <c r="I9" s="1"/>
      <c r="J9" s="1"/>
      <c r="K9" s="51"/>
    </row>
    <row r="10" spans="1:11" s="27" customFormat="1" x14ac:dyDescent="0.2">
      <c r="A10" s="1"/>
      <c r="B10" s="1"/>
      <c r="C10" s="1"/>
      <c r="D10" s="1"/>
      <c r="E10" s="1"/>
      <c r="F10" s="1"/>
      <c r="G10" s="1"/>
      <c r="H10" s="1"/>
      <c r="I10" s="1"/>
      <c r="J10" s="1"/>
      <c r="K10" s="51"/>
    </row>
    <row r="11" spans="1:11" s="27" customFormat="1" x14ac:dyDescent="0.2">
      <c r="A11" s="1"/>
      <c r="B11" s="1"/>
      <c r="C11" s="1"/>
      <c r="D11" s="1"/>
      <c r="E11" s="1"/>
      <c r="F11" s="1"/>
      <c r="G11" s="1"/>
      <c r="H11" s="1"/>
      <c r="I11" s="1"/>
      <c r="J11" s="1"/>
      <c r="K11" s="51"/>
    </row>
    <row r="12" spans="1:11" s="27" customFormat="1" x14ac:dyDescent="0.2">
      <c r="A12" s="1"/>
      <c r="B12" s="1"/>
      <c r="C12" s="1"/>
      <c r="D12" s="1"/>
      <c r="E12" s="1"/>
      <c r="F12" s="1"/>
      <c r="G12" s="1"/>
      <c r="H12" s="1"/>
      <c r="I12" s="1"/>
      <c r="J12" s="1"/>
      <c r="K12" s="51"/>
    </row>
    <row r="13" spans="1:11" s="27" customFormat="1" x14ac:dyDescent="0.2">
      <c r="A13" s="1"/>
      <c r="B13" s="1"/>
      <c r="C13" s="1"/>
      <c r="D13" s="1"/>
      <c r="E13" s="1"/>
      <c r="F13" s="1"/>
      <c r="G13" s="1"/>
      <c r="H13" s="1"/>
      <c r="I13" s="1"/>
      <c r="J13" s="1"/>
      <c r="K13" s="51"/>
    </row>
    <row r="14" spans="1:11" s="27" customFormat="1" x14ac:dyDescent="0.2">
      <c r="A14" s="1"/>
      <c r="B14" s="1"/>
      <c r="C14" s="1"/>
      <c r="D14" s="1"/>
      <c r="E14" s="1"/>
      <c r="F14" s="1"/>
      <c r="G14" s="1"/>
      <c r="H14" s="1"/>
      <c r="I14" s="1"/>
      <c r="J14" s="1"/>
      <c r="K14" s="51"/>
    </row>
    <row r="15" spans="1:11" x14ac:dyDescent="0.2">
      <c r="A15" s="53" t="s">
        <v>711</v>
      </c>
      <c r="B15" s="53"/>
      <c r="C15" s="53"/>
      <c r="D15" s="53"/>
      <c r="E15" s="53"/>
      <c r="F15" s="53"/>
      <c r="G15" s="53"/>
      <c r="H15" s="53"/>
      <c r="I15" s="53"/>
      <c r="J15" s="53"/>
    </row>
  </sheetData>
  <sheetProtection algorithmName="SHA-512" hashValue="1HI+ygr46G0DDG2UJ2l+iqJeLTlyzx84w+C7PQdK+HTgvpOt3nV/k4qLNrY6kpjtbtGVVEB1Glw6VgJibBbMEg==" saltValue="QfVAiw64YGVmTitB9Dauag==" spinCount="100000" sheet="1" objects="1" scenarios="1" formatRows="0" insertRows="0" deleteRows="0"/>
  <mergeCells count="3">
    <mergeCell ref="A15:J15"/>
    <mergeCell ref="A1:J1"/>
    <mergeCell ref="A2:J2"/>
  </mergeCells>
  <conditionalFormatting sqref="A5:A14">
    <cfRule type="expression" dxfId="96" priority="1">
      <formula>AND($A5&lt;&gt;"",COUNTIF(OFFSET(UnitListStart,1,0,UnitListCount,1),$A5)=0)</formula>
    </cfRule>
  </conditionalFormatting>
  <conditionalFormatting sqref="B5:B14">
    <cfRule type="expression" dxfId="95" priority="3">
      <formula>LEN(B5)&gt;15</formula>
    </cfRule>
  </conditionalFormatting>
  <conditionalFormatting sqref="D5:D14">
    <cfRule type="expression" dxfId="93" priority="4">
      <formula>LEN(D5)&gt;14</formula>
    </cfRule>
  </conditionalFormatting>
  <conditionalFormatting sqref="F5:F14">
    <cfRule type="expression" dxfId="92" priority="5">
      <formula>LEN(F5)&gt;10</formula>
    </cfRule>
  </conditionalFormatting>
  <dataValidations count="4">
    <dataValidation type="list" allowBlank="1" showErrorMessage="1" error="The selection is not valid" prompt="Select from the dropdown list" sqref="A5:A14" xr:uid="{87DED72D-9193-455A-A899-2AD2EF7A3C47}">
      <formula1>OFFSET(UnitListStart,1,0,UnitListCount,1)</formula1>
    </dataValidation>
    <dataValidation type="textLength" operator="lessThanOrEqual" allowBlank="1" showErrorMessage="1" error="The response must be 15 characters or less" prompt="Enter the SOP Index No." sqref="B5:B14" xr:uid="{B1AF07A6-AA9E-4DB0-BD74-50F7766B878C}">
      <formula1>15</formula1>
    </dataValidation>
    <dataValidation type="textLength" operator="lessThanOrEqual" allowBlank="1" showErrorMessage="1" error="The response must be 14 characters or less" prompt="Enter the Control Device ID No." sqref="D5:D14" xr:uid="{B2DE94FC-BFEC-4553-96C7-0F8E1AAF73A7}">
      <formula1>14</formula1>
    </dataValidation>
    <dataValidation type="textLength" operator="lessThanOrEqual" allowBlank="1" showErrorMessage="1" error="The response must be 10 characters or less" prompt="Enter the AOP ID No." sqref="F5:F14" xr:uid="{10E60BF2-5589-420B-BAD7-F3775805EB87}">
      <formula1>10</formula1>
    </dataValidation>
  </dataValidations>
  <hyperlinks>
    <hyperlink ref="A15" location="'Table of Contents'!A1" display="Go to the Table of Contents" xr:uid="{E705FD62-4939-4177-80C1-47A2D0E584C2}"/>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305A8E44-12B6-4F7C-80BF-51401BBD98AC}">
            <xm:f>AND(C5&lt;&gt;"",COUNTIF(OFFSET(Picklist_UAcodes!AY$10,1,0,Picklist_UAcodes!AY$4,1),C5)=0)</xm:f>
            <x14:dxf>
              <font>
                <b/>
                <i val="0"/>
              </font>
              <fill>
                <patternFill>
                  <bgColor rgb="FFEBB8B7"/>
                </patternFill>
              </fill>
            </x14:dxf>
          </x14:cfRule>
          <xm:sqref>C5:C14 E5:E14 G5:J14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37393D5-9465-4809-B5D2-C9B8C3CD70BF}">
          <x14:formula1>
            <xm:f>OFFSET(Picklist_UAcodes!AY$10,1,0,Picklist_UAcodes!AY$4,1)</xm:f>
          </x14:formula1>
          <xm:sqref>C5:C14 E5:E14 G5:J14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7BAB6-9815-4E3E-BF5F-E45A0ADF087E}">
  <sheetPr codeName="Sheet16"/>
  <dimension ref="A1:L15"/>
  <sheetViews>
    <sheetView showGridLines="0" zoomScaleNormal="100" workbookViewId="0">
      <selection activeCell="B4" sqref="B4"/>
    </sheetView>
  </sheetViews>
  <sheetFormatPr defaultColWidth="0" defaultRowHeight="12.75" x14ac:dyDescent="0.2"/>
  <cols>
    <col min="1" max="1" width="13.33203125" customWidth="1"/>
    <col min="2" max="2" width="12.6640625" customWidth="1"/>
    <col min="3" max="4" width="11.6640625" customWidth="1"/>
    <col min="5" max="5" width="16.5" customWidth="1"/>
    <col min="6" max="7" width="12" customWidth="1"/>
    <col min="8" max="8" width="12.5" customWidth="1"/>
    <col min="9" max="9" width="16.6640625" customWidth="1"/>
    <col min="10" max="10" width="10.6640625" customWidth="1"/>
    <col min="11" max="11" width="12.83203125" customWidth="1"/>
    <col min="12" max="12" width="5.83203125" customWidth="1"/>
  </cols>
  <sheetData>
    <row r="1" spans="1:12" ht="14.25" x14ac:dyDescent="0.2">
      <c r="A1" s="54" t="s">
        <v>827</v>
      </c>
      <c r="B1" s="54"/>
      <c r="C1" s="54"/>
      <c r="D1" s="54"/>
      <c r="E1" s="54"/>
      <c r="F1" s="54"/>
      <c r="G1" s="54"/>
      <c r="H1" s="54"/>
      <c r="I1" s="54"/>
      <c r="J1" s="54"/>
      <c r="K1" s="54"/>
    </row>
    <row r="2" spans="1:12" ht="14.25" customHeight="1" x14ac:dyDescent="0.2">
      <c r="A2" s="54" t="s">
        <v>819</v>
      </c>
      <c r="B2" s="54"/>
      <c r="C2" s="54"/>
      <c r="D2" s="54"/>
      <c r="E2" s="54"/>
      <c r="F2" s="54"/>
      <c r="G2" s="54"/>
      <c r="H2" s="54"/>
      <c r="I2" s="54"/>
      <c r="J2" s="54"/>
      <c r="K2" s="54"/>
    </row>
    <row r="4" spans="1:12" ht="65.849999999999994" customHeight="1" x14ac:dyDescent="0.2">
      <c r="A4" s="14" t="s">
        <v>319</v>
      </c>
      <c r="B4" s="14" t="s">
        <v>59</v>
      </c>
      <c r="C4" s="14" t="s">
        <v>72</v>
      </c>
      <c r="D4" s="14" t="s">
        <v>73</v>
      </c>
      <c r="E4" s="14" t="s">
        <v>816</v>
      </c>
      <c r="F4" s="14" t="s">
        <v>75</v>
      </c>
      <c r="G4" s="14" t="s">
        <v>76</v>
      </c>
      <c r="H4" s="14" t="s">
        <v>77</v>
      </c>
      <c r="I4" s="14" t="s">
        <v>817</v>
      </c>
      <c r="J4" s="14" t="s">
        <v>79</v>
      </c>
      <c r="K4" s="14" t="s">
        <v>80</v>
      </c>
    </row>
    <row r="5" spans="1:12" s="27" customFormat="1" x14ac:dyDescent="0.2">
      <c r="A5" s="1"/>
      <c r="B5" s="1"/>
      <c r="C5" s="1"/>
      <c r="D5" s="1"/>
      <c r="E5" s="1"/>
      <c r="F5" s="1"/>
      <c r="G5" s="1"/>
      <c r="H5" s="1"/>
      <c r="I5" s="1"/>
      <c r="J5" s="1"/>
      <c r="K5" s="1"/>
      <c r="L5" s="51"/>
    </row>
    <row r="6" spans="1:12" s="27" customFormat="1" x14ac:dyDescent="0.2">
      <c r="A6" s="1"/>
      <c r="B6" s="1"/>
      <c r="C6" s="1"/>
      <c r="D6" s="1"/>
      <c r="E6" s="1"/>
      <c r="F6" s="1"/>
      <c r="G6" s="1"/>
      <c r="H6" s="1"/>
      <c r="I6" s="1"/>
      <c r="J6" s="1"/>
      <c r="K6" s="1"/>
      <c r="L6" s="51"/>
    </row>
    <row r="7" spans="1:12" s="27" customFormat="1" x14ac:dyDescent="0.2">
      <c r="A7" s="1"/>
      <c r="B7" s="1"/>
      <c r="C7" s="1"/>
      <c r="D7" s="1"/>
      <c r="E7" s="1"/>
      <c r="F7" s="1"/>
      <c r="G7" s="1"/>
      <c r="H7" s="1"/>
      <c r="I7" s="1"/>
      <c r="J7" s="1"/>
      <c r="K7" s="1"/>
      <c r="L7" s="51"/>
    </row>
    <row r="8" spans="1:12" s="27" customFormat="1" x14ac:dyDescent="0.2">
      <c r="A8" s="1"/>
      <c r="B8" s="1"/>
      <c r="C8" s="1"/>
      <c r="D8" s="1"/>
      <c r="E8" s="1"/>
      <c r="F8" s="1"/>
      <c r="G8" s="1"/>
      <c r="H8" s="1"/>
      <c r="I8" s="1"/>
      <c r="J8" s="1"/>
      <c r="K8" s="1"/>
      <c r="L8" s="51"/>
    </row>
    <row r="9" spans="1:12" s="27" customFormat="1" x14ac:dyDescent="0.2">
      <c r="A9" s="1"/>
      <c r="B9" s="1"/>
      <c r="C9" s="1"/>
      <c r="D9" s="1"/>
      <c r="E9" s="1"/>
      <c r="F9" s="1"/>
      <c r="G9" s="1"/>
      <c r="H9" s="1"/>
      <c r="I9" s="1"/>
      <c r="J9" s="1"/>
      <c r="K9" s="1"/>
      <c r="L9" s="51"/>
    </row>
    <row r="10" spans="1:12" s="27" customFormat="1" x14ac:dyDescent="0.2">
      <c r="A10" s="1"/>
      <c r="B10" s="1"/>
      <c r="C10" s="1"/>
      <c r="D10" s="1"/>
      <c r="E10" s="1"/>
      <c r="F10" s="1"/>
      <c r="G10" s="1"/>
      <c r="H10" s="1"/>
      <c r="I10" s="1"/>
      <c r="J10" s="1"/>
      <c r="K10" s="1"/>
      <c r="L10" s="51"/>
    </row>
    <row r="11" spans="1:12" s="27" customFormat="1" x14ac:dyDescent="0.2">
      <c r="A11" s="1"/>
      <c r="B11" s="1"/>
      <c r="C11" s="1"/>
      <c r="D11" s="1"/>
      <c r="E11" s="1"/>
      <c r="F11" s="1"/>
      <c r="G11" s="1"/>
      <c r="H11" s="1"/>
      <c r="I11" s="1"/>
      <c r="J11" s="1"/>
      <c r="K11" s="1"/>
      <c r="L11" s="51"/>
    </row>
    <row r="12" spans="1:12" s="27" customFormat="1" x14ac:dyDescent="0.2">
      <c r="A12" s="1"/>
      <c r="B12" s="1"/>
      <c r="C12" s="1"/>
      <c r="D12" s="1"/>
      <c r="E12" s="1"/>
      <c r="F12" s="1"/>
      <c r="G12" s="1"/>
      <c r="H12" s="1"/>
      <c r="I12" s="1"/>
      <c r="J12" s="1"/>
      <c r="K12" s="1"/>
      <c r="L12" s="51"/>
    </row>
    <row r="13" spans="1:12" s="27" customFormat="1" x14ac:dyDescent="0.2">
      <c r="A13" s="1"/>
      <c r="B13" s="1"/>
      <c r="C13" s="1"/>
      <c r="D13" s="1"/>
      <c r="E13" s="1"/>
      <c r="F13" s="1"/>
      <c r="G13" s="1"/>
      <c r="H13" s="1"/>
      <c r="I13" s="1"/>
      <c r="J13" s="1"/>
      <c r="K13" s="1"/>
      <c r="L13" s="51"/>
    </row>
    <row r="14" spans="1:12" s="27" customFormat="1" x14ac:dyDescent="0.2">
      <c r="A14" s="1"/>
      <c r="B14" s="1"/>
      <c r="C14" s="1"/>
      <c r="D14" s="1"/>
      <c r="E14" s="1"/>
      <c r="F14" s="1"/>
      <c r="G14" s="1"/>
      <c r="H14" s="1"/>
      <c r="I14" s="1"/>
      <c r="J14" s="1"/>
      <c r="K14" s="1"/>
      <c r="L14" s="51"/>
    </row>
    <row r="15" spans="1:12" x14ac:dyDescent="0.2">
      <c r="A15" s="53" t="s">
        <v>711</v>
      </c>
      <c r="B15" s="53"/>
      <c r="C15" s="53"/>
      <c r="D15" s="53"/>
      <c r="E15" s="53"/>
      <c r="F15" s="53"/>
      <c r="G15" s="53"/>
      <c r="H15" s="53"/>
      <c r="I15" s="53"/>
      <c r="J15" s="53"/>
      <c r="K15" s="53"/>
    </row>
  </sheetData>
  <sheetProtection algorithmName="SHA-512" hashValue="zm8gz7hZ9Nbr4bYF8WuRyQZ0+gJTtnDMtDTLGtbGzHRceWpYxfnDkEoS9JHCa5XQAERqwtDo+HPCiIbOfAezOw==" saltValue="+92TVTjqwWoZAWrGrT/rQQ==" spinCount="100000" sheet="1" objects="1" scenarios="1" formatRows="0" insertRows="0" deleteRows="0"/>
  <mergeCells count="3">
    <mergeCell ref="A15:K15"/>
    <mergeCell ref="A1:K1"/>
    <mergeCell ref="A2:K2"/>
  </mergeCells>
  <conditionalFormatting sqref="A5:A14">
    <cfRule type="expression" dxfId="91" priority="1">
      <formula>AND($A5&lt;&gt;"",COUNTIF(OFFSET(UnitListStart,1,0,UnitListCount,1),$A5)=0)</formula>
    </cfRule>
  </conditionalFormatting>
  <conditionalFormatting sqref="B5:B14">
    <cfRule type="expression" dxfId="90" priority="3">
      <formula>LEN(B5)&gt;15</formula>
    </cfRule>
  </conditionalFormatting>
  <dataValidations count="2">
    <dataValidation type="list" allowBlank="1" showErrorMessage="1" error="The selection is not valid" prompt="Select from the dropdown list" sqref="A5:A14" xr:uid="{B0B80069-22B0-447C-92C2-A45BB0889B43}">
      <formula1>OFFSET(UnitListStart,1,0,UnitListCount,1)</formula1>
    </dataValidation>
    <dataValidation type="textLength" operator="lessThanOrEqual" allowBlank="1" showErrorMessage="1" error="The response must be 15 characters or less" prompt="Enter the SOP Index No." sqref="B5:B14" xr:uid="{F968404C-E98B-424B-863B-97BFA8CFD185}">
      <formula1>15</formula1>
    </dataValidation>
  </dataValidations>
  <hyperlinks>
    <hyperlink ref="A15" location="'Table of Contents'!A1" display="Go to the Table of Contents" xr:uid="{F3FC14F3-220B-452F-B241-5AFDD9F5CAC7}"/>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6C9626D8-DBEE-4FC5-BC5E-BD198CB9FB49}">
            <xm:f>AND(C5&lt;&gt;"",COUNTIF(OFFSET(Picklist_UAcodes!BH$10,1,0,Picklist_UAcodes!BH$4,1),C5)=0)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228CC3E-2D02-4550-851C-2AF0B6F6A77B}">
          <x14:formula1>
            <xm:f>OFFSET(Picklist_UAcodes!BH$10,1,0,Picklist_UAcodes!BH$4,1)</xm:f>
          </x14:formula1>
          <xm:sqref>C5:K14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382C9-317D-42E2-B154-53E765B08B41}">
  <sheetPr codeName="Sheet17"/>
  <dimension ref="A1:J15"/>
  <sheetViews>
    <sheetView showGridLines="0" zoomScaleNormal="100" workbookViewId="0">
      <selection activeCell="E5" sqref="E5"/>
    </sheetView>
  </sheetViews>
  <sheetFormatPr defaultColWidth="0" defaultRowHeight="12.75" x14ac:dyDescent="0.2"/>
  <cols>
    <col min="1" max="9" width="15.83203125" customWidth="1"/>
    <col min="10" max="10" width="5.83203125" customWidth="1"/>
  </cols>
  <sheetData>
    <row r="1" spans="1:10" ht="14.25" x14ac:dyDescent="0.2">
      <c r="A1" s="54" t="s">
        <v>828</v>
      </c>
      <c r="B1" s="54"/>
      <c r="C1" s="54"/>
      <c r="D1" s="54"/>
      <c r="E1" s="54"/>
      <c r="F1" s="54"/>
      <c r="G1" s="54"/>
      <c r="H1" s="54"/>
      <c r="I1" s="54"/>
    </row>
    <row r="2" spans="1:10" ht="14.25" customHeight="1" x14ac:dyDescent="0.2">
      <c r="A2" s="54" t="s">
        <v>829</v>
      </c>
      <c r="B2" s="54"/>
      <c r="C2" s="54"/>
      <c r="D2" s="54"/>
      <c r="E2" s="54"/>
      <c r="F2" s="54"/>
      <c r="G2" s="54"/>
      <c r="H2" s="54"/>
      <c r="I2" s="54"/>
    </row>
    <row r="4" spans="1:10" ht="65.849999999999994" customHeight="1" x14ac:dyDescent="0.2">
      <c r="A4" s="14" t="s">
        <v>319</v>
      </c>
      <c r="B4" s="14" t="s">
        <v>59</v>
      </c>
      <c r="C4" s="14" t="s">
        <v>830</v>
      </c>
      <c r="D4" s="14" t="s">
        <v>90</v>
      </c>
      <c r="E4" s="14" t="s">
        <v>116</v>
      </c>
      <c r="F4" s="14" t="s">
        <v>92</v>
      </c>
      <c r="G4" s="14" t="s">
        <v>831</v>
      </c>
      <c r="H4" s="14" t="s">
        <v>832</v>
      </c>
      <c r="I4" s="14" t="s">
        <v>95</v>
      </c>
    </row>
    <row r="5" spans="1:10" s="27" customFormat="1" x14ac:dyDescent="0.2">
      <c r="A5" s="1"/>
      <c r="B5" s="1"/>
      <c r="C5" s="1"/>
      <c r="D5" s="1"/>
      <c r="E5" s="1"/>
      <c r="F5" s="1"/>
      <c r="G5" s="1"/>
      <c r="H5" s="1"/>
      <c r="I5" s="1"/>
      <c r="J5" s="51"/>
    </row>
    <row r="6" spans="1:10" s="27" customFormat="1" x14ac:dyDescent="0.2">
      <c r="A6" s="1"/>
      <c r="B6" s="1"/>
      <c r="C6" s="1"/>
      <c r="D6" s="1"/>
      <c r="E6" s="1"/>
      <c r="F6" s="1"/>
      <c r="G6" s="1"/>
      <c r="H6" s="1"/>
      <c r="I6" s="1"/>
      <c r="J6" s="51"/>
    </row>
    <row r="7" spans="1:10" s="27" customFormat="1" x14ac:dyDescent="0.2">
      <c r="A7" s="1"/>
      <c r="B7" s="1"/>
      <c r="C7" s="1"/>
      <c r="D7" s="1"/>
      <c r="E7" s="1"/>
      <c r="F7" s="1"/>
      <c r="G7" s="1"/>
      <c r="H7" s="1"/>
      <c r="I7" s="1"/>
      <c r="J7" s="51"/>
    </row>
    <row r="8" spans="1:10" s="27" customFormat="1" x14ac:dyDescent="0.2">
      <c r="A8" s="1"/>
      <c r="B8" s="1"/>
      <c r="C8" s="1"/>
      <c r="D8" s="1"/>
      <c r="E8" s="1"/>
      <c r="F8" s="1"/>
      <c r="G8" s="1"/>
      <c r="H8" s="1"/>
      <c r="I8" s="1"/>
      <c r="J8" s="51"/>
    </row>
    <row r="9" spans="1:10" s="27" customFormat="1" x14ac:dyDescent="0.2">
      <c r="A9" s="1"/>
      <c r="B9" s="1"/>
      <c r="C9" s="1"/>
      <c r="D9" s="1"/>
      <c r="E9" s="1"/>
      <c r="F9" s="1"/>
      <c r="G9" s="1"/>
      <c r="H9" s="1"/>
      <c r="I9" s="1"/>
      <c r="J9" s="51"/>
    </row>
    <row r="10" spans="1:10" s="27" customFormat="1" x14ac:dyDescent="0.2">
      <c r="A10" s="1"/>
      <c r="B10" s="1"/>
      <c r="C10" s="1"/>
      <c r="D10" s="1"/>
      <c r="E10" s="1"/>
      <c r="F10" s="1"/>
      <c r="G10" s="1"/>
      <c r="H10" s="1"/>
      <c r="I10" s="1"/>
      <c r="J10" s="51"/>
    </row>
    <row r="11" spans="1:10" s="27" customFormat="1" x14ac:dyDescent="0.2">
      <c r="A11" s="1"/>
      <c r="B11" s="1"/>
      <c r="C11" s="1"/>
      <c r="D11" s="1"/>
      <c r="E11" s="1"/>
      <c r="F11" s="1"/>
      <c r="G11" s="1"/>
      <c r="H11" s="1"/>
      <c r="I11" s="1"/>
      <c r="J11" s="51"/>
    </row>
    <row r="12" spans="1:10" s="27" customFormat="1" x14ac:dyDescent="0.2">
      <c r="A12" s="1"/>
      <c r="B12" s="1"/>
      <c r="C12" s="1"/>
      <c r="D12" s="1"/>
      <c r="E12" s="1"/>
      <c r="F12" s="1"/>
      <c r="G12" s="1"/>
      <c r="H12" s="1"/>
      <c r="I12" s="1"/>
      <c r="J12" s="51"/>
    </row>
    <row r="13" spans="1:10" s="27" customFormat="1" x14ac:dyDescent="0.2">
      <c r="A13" s="1"/>
      <c r="B13" s="1"/>
      <c r="C13" s="1"/>
      <c r="D13" s="1"/>
      <c r="E13" s="1"/>
      <c r="F13" s="1"/>
      <c r="G13" s="1"/>
      <c r="H13" s="1"/>
      <c r="I13" s="1"/>
      <c r="J13" s="51"/>
    </row>
    <row r="14" spans="1:10" s="27" customFormat="1" x14ac:dyDescent="0.2">
      <c r="A14" s="1"/>
      <c r="B14" s="1"/>
      <c r="C14" s="1"/>
      <c r="D14" s="1"/>
      <c r="E14" s="1"/>
      <c r="F14" s="1"/>
      <c r="G14" s="1"/>
      <c r="H14" s="1"/>
      <c r="I14" s="1"/>
      <c r="J14" s="51"/>
    </row>
    <row r="15" spans="1:10" x14ac:dyDescent="0.2">
      <c r="A15" s="53" t="s">
        <v>711</v>
      </c>
      <c r="B15" s="53"/>
      <c r="C15" s="53"/>
      <c r="D15" s="53"/>
      <c r="E15" s="53"/>
      <c r="F15" s="53"/>
      <c r="G15" s="53"/>
      <c r="H15" s="53"/>
      <c r="I15" s="53"/>
    </row>
  </sheetData>
  <sheetProtection algorithmName="SHA-512" hashValue="xF7yixRUoG13iTRROvC3pRHLW8jJ5RYurg20urLOB55gjogTt5OJl8yeJ802DJiNDOm4Y5gpa1bcxpLoszpnXg==" saltValue="MQrnLO7rMKjOA5GU/rcyzg==" spinCount="100000" sheet="1" objects="1" scenarios="1" formatRows="0" insertRows="0" deleteRows="0"/>
  <mergeCells count="3">
    <mergeCell ref="A15:I15"/>
    <mergeCell ref="A1:I1"/>
    <mergeCell ref="A2:I2"/>
  </mergeCells>
  <conditionalFormatting sqref="A5:A14">
    <cfRule type="expression" dxfId="88" priority="1">
      <formula>AND($A5&lt;&gt;"",COUNTIF(OFFSET(UnitListStart,1,0,UnitListCount,1),$A5)=0)</formula>
    </cfRule>
  </conditionalFormatting>
  <conditionalFormatting sqref="B5:B14">
    <cfRule type="expression" dxfId="87" priority="3">
      <formula>LEN(B5)&gt;15</formula>
    </cfRule>
  </conditionalFormatting>
  <conditionalFormatting sqref="E5:E14">
    <cfRule type="expression" dxfId="85" priority="4">
      <formula>LEN(E5)&gt;10</formula>
    </cfRule>
  </conditionalFormatting>
  <dataValidations count="3">
    <dataValidation type="list" allowBlank="1" showErrorMessage="1" error="The selection is not valid" prompt="Select from the dropdown list" sqref="A5:A14" xr:uid="{9B30962F-745F-4DDB-9635-67F3041B4876}">
      <formula1>OFFSET(UnitListStart,1,0,UnitListCount,1)</formula1>
    </dataValidation>
    <dataValidation type="textLength" operator="lessThanOrEqual" allowBlank="1" showErrorMessage="1" error="The response must be 15 characters or less" prompt="Enter the SOP Index No." sqref="B5:B14" xr:uid="{B02FAB42-AEE6-4402-86CC-ADEFA74F4331}">
      <formula1>15</formula1>
    </dataValidation>
    <dataValidation type="textLength" operator="lessThanOrEqual" allowBlank="1" showErrorMessage="1" error="The response must be 10 characters or less" prompt="Enter the AMELID No." sqref="E5:E14" xr:uid="{DC5F7736-F341-440A-8221-A9753F2EBC25}">
      <formula1>10</formula1>
    </dataValidation>
  </dataValidations>
  <hyperlinks>
    <hyperlink ref="A15" location="'Table of Contents'!A1" display="Go to the Table of Contents" xr:uid="{4D823435-C6E0-451C-8E0A-C86A7FEFB2E5}"/>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F18FAF22-6D52-4EDA-8B10-F35C3D35A236}">
            <xm:f>AND(C5&lt;&gt;"",COUNTIF(OFFSET(Picklist_UAcodes!BR$10,1,0,Picklist_UAcodes!BR$4,1),C5)=0)</xm:f>
            <x14:dxf>
              <font>
                <b/>
                <i val="0"/>
              </font>
              <fill>
                <patternFill>
                  <bgColor rgb="FFEBB8B7"/>
                </patternFill>
              </fill>
            </x14:dxf>
          </x14:cfRule>
          <xm:sqref>C5:D14 F5:I14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12860A3-035F-45E0-9E99-7416A127CA16}">
          <x14:formula1>
            <xm:f>OFFSET(Picklist_UAcodes!BR$10,1,0,Picklist_UAcodes!BR$4,1)</xm:f>
          </x14:formula1>
          <xm:sqref>F5:I14 C5:D14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2EBAB-1B69-4C8C-94F6-A7F84800DB52}">
  <sheetPr codeName="Sheet18"/>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4" t="s">
        <v>833</v>
      </c>
      <c r="B1" s="54"/>
      <c r="C1" s="54"/>
      <c r="D1" s="54"/>
      <c r="E1" s="54"/>
      <c r="F1" s="54"/>
    </row>
    <row r="2" spans="1:7" ht="14.25" customHeight="1" x14ac:dyDescent="0.2">
      <c r="A2" s="54" t="s">
        <v>829</v>
      </c>
      <c r="B2" s="54"/>
      <c r="C2" s="54"/>
      <c r="D2" s="54"/>
      <c r="E2" s="54"/>
      <c r="F2" s="54"/>
    </row>
    <row r="4" spans="1:7" ht="51" customHeight="1" x14ac:dyDescent="0.2">
      <c r="A4" s="14" t="s">
        <v>319</v>
      </c>
      <c r="B4" s="14" t="s">
        <v>59</v>
      </c>
      <c r="C4" s="14" t="s">
        <v>57</v>
      </c>
      <c r="D4" s="14" t="s">
        <v>58</v>
      </c>
      <c r="E4" s="14" t="s">
        <v>96</v>
      </c>
      <c r="F4" s="14" t="s">
        <v>97</v>
      </c>
    </row>
    <row r="5" spans="1:7" s="27" customFormat="1" x14ac:dyDescent="0.2">
      <c r="A5" s="1"/>
      <c r="B5" s="1"/>
      <c r="C5" s="1"/>
      <c r="D5" s="1"/>
      <c r="E5" s="1"/>
      <c r="F5" s="1"/>
      <c r="G5" s="51"/>
    </row>
    <row r="6" spans="1:7" s="27" customFormat="1" x14ac:dyDescent="0.2">
      <c r="A6" s="1"/>
      <c r="B6" s="1"/>
      <c r="C6" s="1"/>
      <c r="D6" s="1"/>
      <c r="E6" s="1"/>
      <c r="F6" s="1"/>
      <c r="G6" s="51"/>
    </row>
    <row r="7" spans="1:7" s="27" customFormat="1" x14ac:dyDescent="0.2">
      <c r="A7" s="1"/>
      <c r="B7" s="1"/>
      <c r="C7" s="1"/>
      <c r="D7" s="1"/>
      <c r="E7" s="1"/>
      <c r="F7" s="1"/>
      <c r="G7" s="51"/>
    </row>
    <row r="8" spans="1:7" s="27" customFormat="1" x14ac:dyDescent="0.2">
      <c r="A8" s="1"/>
      <c r="B8" s="1"/>
      <c r="C8" s="1"/>
      <c r="D8" s="1"/>
      <c r="E8" s="1"/>
      <c r="F8" s="1"/>
      <c r="G8" s="51"/>
    </row>
    <row r="9" spans="1:7" s="27" customFormat="1" x14ac:dyDescent="0.2">
      <c r="A9" s="1"/>
      <c r="B9" s="1"/>
      <c r="C9" s="1"/>
      <c r="D9" s="1"/>
      <c r="E9" s="1"/>
      <c r="F9" s="1"/>
      <c r="G9" s="51"/>
    </row>
    <row r="10" spans="1:7" s="27" customFormat="1" x14ac:dyDescent="0.2">
      <c r="A10" s="1"/>
      <c r="B10" s="1"/>
      <c r="C10" s="1"/>
      <c r="D10" s="1"/>
      <c r="E10" s="1"/>
      <c r="F10" s="1"/>
      <c r="G10" s="51"/>
    </row>
    <row r="11" spans="1:7" s="27" customFormat="1" x14ac:dyDescent="0.2">
      <c r="A11" s="1"/>
      <c r="B11" s="1"/>
      <c r="C11" s="1"/>
      <c r="D11" s="1"/>
      <c r="E11" s="1"/>
      <c r="F11" s="1"/>
      <c r="G11" s="51"/>
    </row>
    <row r="12" spans="1:7" s="27" customFormat="1" x14ac:dyDescent="0.2">
      <c r="A12" s="1"/>
      <c r="B12" s="1"/>
      <c r="C12" s="1"/>
      <c r="D12" s="1"/>
      <c r="E12" s="1"/>
      <c r="F12" s="1"/>
      <c r="G12" s="51"/>
    </row>
    <row r="13" spans="1:7" s="27" customFormat="1" x14ac:dyDescent="0.2">
      <c r="A13" s="1"/>
      <c r="B13" s="1"/>
      <c r="C13" s="1"/>
      <c r="D13" s="1"/>
      <c r="E13" s="1"/>
      <c r="F13" s="1"/>
      <c r="G13" s="51"/>
    </row>
    <row r="14" spans="1:7" s="27" customFormat="1" x14ac:dyDescent="0.2">
      <c r="A14" s="1"/>
      <c r="B14" s="1"/>
      <c r="C14" s="1"/>
      <c r="D14" s="1"/>
      <c r="E14" s="1"/>
      <c r="F14" s="1"/>
      <c r="G14" s="51"/>
    </row>
    <row r="15" spans="1:7" x14ac:dyDescent="0.2">
      <c r="A15" s="53" t="s">
        <v>711</v>
      </c>
      <c r="B15" s="53"/>
      <c r="C15" s="53"/>
      <c r="D15" s="53"/>
      <c r="E15" s="53"/>
      <c r="F15" s="53"/>
    </row>
  </sheetData>
  <sheetProtection algorithmName="SHA-512" hashValue="B8uqsJ52ixKAnH3yP+AK7OTrPgq12x1TN9LJ+A6/K92R1FUFQA7t1HpbTwRAsSPSL3Rxg3bC0YcHpY/PB2aPww==" saltValue="n6WZr1C6eAmq+NV3kalPHg==" spinCount="100000" sheet="1" objects="1" scenarios="1" formatRows="0" insertRows="0" deleteRows="0"/>
  <mergeCells count="3">
    <mergeCell ref="A15:F15"/>
    <mergeCell ref="A1:F1"/>
    <mergeCell ref="A2:F2"/>
  </mergeCells>
  <conditionalFormatting sqref="A5:A14">
    <cfRule type="expression" dxfId="84" priority="1">
      <formula>AND($A5&lt;&gt;"",COUNTIF(OFFSET(UnitListStart,1,0,UnitListCount,1),$A5)=0)</formula>
    </cfRule>
  </conditionalFormatting>
  <conditionalFormatting sqref="B5:B14">
    <cfRule type="expression" dxfId="83" priority="3">
      <formula>LEN(B5)&gt;15</formula>
    </cfRule>
  </conditionalFormatting>
  <conditionalFormatting sqref="D5:D14">
    <cfRule type="expression" dxfId="81" priority="4">
      <formula>LEN(D5)&gt;14</formula>
    </cfRule>
  </conditionalFormatting>
  <dataValidations count="3">
    <dataValidation type="list" allowBlank="1" showErrorMessage="1" error="The selection is not valid" prompt="Select from the dropdown list" sqref="A5:A14" xr:uid="{25B37C6F-C90A-4386-B9AA-6A8B7CD2AF91}">
      <formula1>OFFSET(UnitListStart,1,0,UnitListCount,1)</formula1>
    </dataValidation>
    <dataValidation type="textLength" operator="lessThanOrEqual" allowBlank="1" showErrorMessage="1" error="The response must be 15 characters or less" prompt="Enter the SOP Index No." sqref="B5:B14" xr:uid="{5F0D2B68-AA23-4492-8388-94AF2062CC2B}">
      <formula1>15</formula1>
    </dataValidation>
    <dataValidation type="textLength" operator="lessThanOrEqual" allowBlank="1" showErrorMessage="1" error="The response must be 14 characters or less" prompt="Enter the Control Device ID No." sqref="D5:D14" xr:uid="{4ED5DCC3-CA7E-4FE2-ACBB-934E245CB9D6}">
      <formula1>14</formula1>
    </dataValidation>
  </dataValidations>
  <hyperlinks>
    <hyperlink ref="A15" location="'Table of Contents'!A1" display="Go to the Table of Contents" xr:uid="{DCF34430-0033-4B7A-88F7-EB0991DC4554}"/>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7" id="{B789EDC4-871B-420D-B465-BA601D47658B}">
            <xm:f>AND(C5&lt;&gt;"",COUNTIF(OFFSET(Picklist_UAcodes!BZ$10,1,0,Picklist_UAcodes!BZ$4,1),C5)=0)</xm:f>
            <x14:dxf>
              <font>
                <b/>
                <i val="0"/>
              </font>
              <fill>
                <patternFill>
                  <bgColor rgb="FFEBB8B7"/>
                </patternFill>
              </fill>
            </x14:dxf>
          </x14:cfRule>
          <xm:sqref>C5:C14 E5:F14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23DC21B-844F-471C-861D-5789681D319B}">
          <x14:formula1>
            <xm:f>OFFSET(Picklist_UAcodes!BZ$10,1,0,Picklist_UAcodes!BZ$4,1)</xm:f>
          </x14:formula1>
          <xm:sqref>C5:C14 E5:F14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4F173-D12C-4427-B7B6-08A24079D58D}">
  <sheetPr codeName="Sheet19"/>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4" width="12.5" customWidth="1"/>
    <col min="5" max="5" width="14.1640625" customWidth="1"/>
    <col min="6" max="6" width="11.1640625" customWidth="1"/>
    <col min="7" max="11" width="12.5" customWidth="1"/>
    <col min="12" max="12" width="5.83203125" customWidth="1"/>
  </cols>
  <sheetData>
    <row r="1" spans="1:12" ht="14.25" x14ac:dyDescent="0.2">
      <c r="A1" s="54" t="s">
        <v>834</v>
      </c>
      <c r="B1" s="54"/>
      <c r="C1" s="54"/>
      <c r="D1" s="54"/>
      <c r="E1" s="54"/>
      <c r="F1" s="54"/>
      <c r="G1" s="54"/>
      <c r="H1" s="54"/>
      <c r="I1" s="54"/>
      <c r="J1" s="54"/>
      <c r="K1" s="54"/>
    </row>
    <row r="2" spans="1:12" ht="14.25" customHeight="1" x14ac:dyDescent="0.2">
      <c r="A2" s="54" t="s">
        <v>835</v>
      </c>
      <c r="B2" s="54"/>
      <c r="C2" s="54"/>
      <c r="D2" s="54"/>
      <c r="E2" s="54"/>
      <c r="F2" s="54"/>
      <c r="G2" s="54"/>
      <c r="H2" s="54"/>
      <c r="I2" s="54"/>
      <c r="J2" s="54"/>
      <c r="K2" s="54"/>
    </row>
    <row r="4" spans="1:12" ht="65.849999999999994" customHeight="1" x14ac:dyDescent="0.2">
      <c r="A4" s="14" t="s">
        <v>319</v>
      </c>
      <c r="B4" s="14" t="s">
        <v>59</v>
      </c>
      <c r="C4" s="14" t="s">
        <v>98</v>
      </c>
      <c r="D4" s="14" t="s">
        <v>99</v>
      </c>
      <c r="E4" s="14" t="s">
        <v>100</v>
      </c>
      <c r="F4" s="14" t="s">
        <v>101</v>
      </c>
      <c r="G4" s="14" t="s">
        <v>102</v>
      </c>
      <c r="H4" s="14" t="s">
        <v>103</v>
      </c>
      <c r="I4" s="14" t="s">
        <v>104</v>
      </c>
      <c r="J4" s="14" t="s">
        <v>105</v>
      </c>
      <c r="K4" s="14" t="s">
        <v>106</v>
      </c>
    </row>
    <row r="5" spans="1:12" s="27" customFormat="1" x14ac:dyDescent="0.2">
      <c r="A5" s="1"/>
      <c r="B5" s="1"/>
      <c r="C5" s="1"/>
      <c r="D5" s="1"/>
      <c r="E5" s="1"/>
      <c r="F5" s="1"/>
      <c r="G5" s="1"/>
      <c r="H5" s="1"/>
      <c r="I5" s="1"/>
      <c r="J5" s="1"/>
      <c r="K5" s="1"/>
      <c r="L5" s="51"/>
    </row>
    <row r="6" spans="1:12" s="27" customFormat="1" x14ac:dyDescent="0.2">
      <c r="A6" s="1"/>
      <c r="B6" s="1"/>
      <c r="C6" s="1"/>
      <c r="D6" s="1"/>
      <c r="E6" s="1"/>
      <c r="F6" s="1"/>
      <c r="G6" s="1"/>
      <c r="H6" s="1"/>
      <c r="I6" s="1"/>
      <c r="J6" s="1"/>
      <c r="K6" s="1"/>
      <c r="L6" s="51"/>
    </row>
    <row r="7" spans="1:12" s="27" customFormat="1" x14ac:dyDescent="0.2">
      <c r="A7" s="1"/>
      <c r="B7" s="1"/>
      <c r="C7" s="1"/>
      <c r="D7" s="1"/>
      <c r="E7" s="1"/>
      <c r="F7" s="1"/>
      <c r="G7" s="1"/>
      <c r="H7" s="1"/>
      <c r="I7" s="1"/>
      <c r="J7" s="1"/>
      <c r="K7" s="1"/>
      <c r="L7" s="51"/>
    </row>
    <row r="8" spans="1:12" s="27" customFormat="1" x14ac:dyDescent="0.2">
      <c r="A8" s="1"/>
      <c r="B8" s="1"/>
      <c r="C8" s="1"/>
      <c r="D8" s="1"/>
      <c r="E8" s="1"/>
      <c r="F8" s="1"/>
      <c r="G8" s="1"/>
      <c r="H8" s="1"/>
      <c r="I8" s="1"/>
      <c r="J8" s="1"/>
      <c r="K8" s="1"/>
      <c r="L8" s="51"/>
    </row>
    <row r="9" spans="1:12" s="27" customFormat="1" x14ac:dyDescent="0.2">
      <c r="A9" s="1"/>
      <c r="B9" s="1"/>
      <c r="C9" s="1"/>
      <c r="D9" s="1"/>
      <c r="E9" s="1"/>
      <c r="F9" s="1"/>
      <c r="G9" s="1"/>
      <c r="H9" s="1"/>
      <c r="I9" s="1"/>
      <c r="J9" s="1"/>
      <c r="K9" s="1"/>
      <c r="L9" s="51"/>
    </row>
    <row r="10" spans="1:12" s="27" customFormat="1" x14ac:dyDescent="0.2">
      <c r="A10" s="1"/>
      <c r="B10" s="1"/>
      <c r="C10" s="1"/>
      <c r="D10" s="1"/>
      <c r="E10" s="1"/>
      <c r="F10" s="1"/>
      <c r="G10" s="1"/>
      <c r="H10" s="1"/>
      <c r="I10" s="1"/>
      <c r="J10" s="1"/>
      <c r="K10" s="1"/>
      <c r="L10" s="51"/>
    </row>
    <row r="11" spans="1:12" s="27" customFormat="1" x14ac:dyDescent="0.2">
      <c r="A11" s="1"/>
      <c r="B11" s="1"/>
      <c r="C11" s="1"/>
      <c r="D11" s="1"/>
      <c r="E11" s="1"/>
      <c r="F11" s="1"/>
      <c r="G11" s="1"/>
      <c r="H11" s="1"/>
      <c r="I11" s="1"/>
      <c r="J11" s="1"/>
      <c r="K11" s="1"/>
      <c r="L11" s="51"/>
    </row>
    <row r="12" spans="1:12" s="27" customFormat="1" x14ac:dyDescent="0.2">
      <c r="A12" s="1"/>
      <c r="B12" s="1"/>
      <c r="C12" s="1"/>
      <c r="D12" s="1"/>
      <c r="E12" s="1"/>
      <c r="F12" s="1"/>
      <c r="G12" s="1"/>
      <c r="H12" s="1"/>
      <c r="I12" s="1"/>
      <c r="J12" s="1"/>
      <c r="K12" s="1"/>
      <c r="L12" s="51"/>
    </row>
    <row r="13" spans="1:12" s="27" customFormat="1" x14ac:dyDescent="0.2">
      <c r="A13" s="1"/>
      <c r="B13" s="1"/>
      <c r="C13" s="1"/>
      <c r="D13" s="1"/>
      <c r="E13" s="1"/>
      <c r="F13" s="1"/>
      <c r="G13" s="1"/>
      <c r="H13" s="1"/>
      <c r="I13" s="1"/>
      <c r="J13" s="1"/>
      <c r="K13" s="1"/>
      <c r="L13" s="51"/>
    </row>
    <row r="14" spans="1:12" s="27" customFormat="1" x14ac:dyDescent="0.2">
      <c r="A14" s="1"/>
      <c r="B14" s="1"/>
      <c r="C14" s="1"/>
      <c r="D14" s="1"/>
      <c r="E14" s="1"/>
      <c r="F14" s="1"/>
      <c r="G14" s="1"/>
      <c r="H14" s="1"/>
      <c r="I14" s="1"/>
      <c r="J14" s="1"/>
      <c r="K14" s="1"/>
      <c r="L14" s="51"/>
    </row>
    <row r="15" spans="1:12" x14ac:dyDescent="0.2">
      <c r="A15" s="53" t="s">
        <v>711</v>
      </c>
      <c r="B15" s="53"/>
      <c r="C15" s="53"/>
      <c r="D15" s="53"/>
      <c r="E15" s="53"/>
      <c r="F15" s="53"/>
      <c r="G15" s="53"/>
      <c r="H15" s="53"/>
      <c r="I15" s="53"/>
      <c r="J15" s="53"/>
      <c r="K15" s="53"/>
    </row>
  </sheetData>
  <sheetProtection algorithmName="SHA-512" hashValue="aKs4iapTMp0YJANPWAIvvGxOXa4SRQqcImLUswXo8i+84e4DC8hPmAQWs84qbqlZAf2/1pNn6LYEm2P44J+nBg==" saltValue="v+/zB46aMyj/HVg09tzldQ==" spinCount="100000" sheet="1" objects="1" scenarios="1" formatRows="0" insertRows="0" deleteRows="0"/>
  <mergeCells count="3">
    <mergeCell ref="A15:K15"/>
    <mergeCell ref="A1:K1"/>
    <mergeCell ref="A2:K2"/>
  </mergeCells>
  <conditionalFormatting sqref="A5:A14">
    <cfRule type="expression" dxfId="80" priority="1">
      <formula>AND($A5&lt;&gt;"",COUNTIF(OFFSET(UnitListStart,1,0,UnitListCount,1),$A5)=0)</formula>
    </cfRule>
  </conditionalFormatting>
  <conditionalFormatting sqref="B5:B14">
    <cfRule type="expression" dxfId="79" priority="3">
      <formula>LEN(B5)&gt;15</formula>
    </cfRule>
  </conditionalFormatting>
  <conditionalFormatting sqref="D5:D14">
    <cfRule type="expression" dxfId="77" priority="4">
      <formula>LEN(D5)&gt;10</formula>
    </cfRule>
  </conditionalFormatting>
  <conditionalFormatting sqref="K5:K14">
    <cfRule type="expression" dxfId="76" priority="5">
      <formula>LEN(K5)&gt;10</formula>
    </cfRule>
  </conditionalFormatting>
  <dataValidations count="4">
    <dataValidation type="list" allowBlank="1" showErrorMessage="1" error="The selection is not valid" prompt="Select from the dropdown list" sqref="A5:A14" xr:uid="{279782D8-751E-4F8C-9FF0-65B6285C09EC}">
      <formula1>OFFSET(UnitListStart,1,0,UnitListCount,1)</formula1>
    </dataValidation>
    <dataValidation type="textLength" operator="lessThanOrEqual" allowBlank="1" showErrorMessage="1" error="The response must be 15 characters or less" prompt="Enter the SOP Index No." sqref="B5:B14" xr:uid="{7F536B7D-BC1A-40E2-80F8-B9FBF0F45B84}">
      <formula1>15</formula1>
    </dataValidation>
    <dataValidation type="textLength" operator="lessThanOrEqual" allowBlank="1" showErrorMessage="1" error="The response must be 10 characters or less" prompt="Enter the AMOC ID No." sqref="D5:D14" xr:uid="{29EF4D1D-A653-424B-87C4-ACCB42A02F7A}">
      <formula1>10</formula1>
    </dataValidation>
    <dataValidation type="textLength" operator="lessThanOrEqual" allowBlank="1" showErrorMessage="1" error="The response must be 10 characters or less" prompt="Enter the CVS/CD AMOC ID No." sqref="K5:K14" xr:uid="{D6C0F186-5FBC-4EFE-ACA6-356D7C2413D9}">
      <formula1>10</formula1>
    </dataValidation>
  </dataValidations>
  <hyperlinks>
    <hyperlink ref="A15" location="'Table of Contents'!A1" display="Go to the Table of Contents" xr:uid="{F2B5E19E-38AC-4B93-84F2-DC1B4D2DB3A3}"/>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9" id="{C839D888-D0FC-4746-8BF8-193CDC9117F4}">
            <xm:f>AND(C5&lt;&gt;"",COUNTIF(OFFSET(Picklist_UAcodes!CE$10,1,0,Picklist_UAcodes!CE$4,1),C5)=0)</xm:f>
            <x14:dxf>
              <font>
                <b/>
                <i val="0"/>
              </font>
              <fill>
                <patternFill>
                  <bgColor rgb="FFEBB8B7"/>
                </patternFill>
              </fill>
            </x14:dxf>
          </x14:cfRule>
          <xm:sqref>C5:C14 E5:J14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5A81CA8-603D-4ED6-9CDC-73739DB4C1F1}">
          <x14:formula1>
            <xm:f>OFFSET(Picklist_UAcodes!CE$10,1,0,Picklist_UAcodes!CE$4,1)</xm:f>
          </x14:formula1>
          <xm:sqref>C5:C14 E5:J14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20" t="s">
        <v>0</v>
      </c>
      <c r="B1" s="20"/>
      <c r="C1" s="20"/>
    </row>
    <row r="3" spans="1:43" ht="13.5" x14ac:dyDescent="0.2">
      <c r="D3" s="29" t="s">
        <v>295</v>
      </c>
      <c r="N3" s="29" t="s">
        <v>296</v>
      </c>
      <c r="Z3" s="29" t="s">
        <v>297</v>
      </c>
      <c r="AL3" s="29" t="s">
        <v>298</v>
      </c>
    </row>
    <row r="5" spans="1:43" ht="18" customHeight="1" x14ac:dyDescent="0.2">
      <c r="B5" s="20" t="s">
        <v>299</v>
      </c>
      <c r="I5" s="39" t="s">
        <v>300</v>
      </c>
      <c r="J5" s="39" t="s">
        <v>301</v>
      </c>
      <c r="K5" s="39" t="s">
        <v>302</v>
      </c>
      <c r="N5" s="39"/>
      <c r="S5" s="39"/>
      <c r="U5" s="39"/>
      <c r="AD5" s="39"/>
      <c r="AE5" s="39"/>
      <c r="AG5" s="39"/>
      <c r="AI5" s="39"/>
      <c r="AO5" s="39"/>
    </row>
    <row r="6" spans="1:43" x14ac:dyDescent="0.2">
      <c r="B6" s="20" t="s">
        <v>303</v>
      </c>
      <c r="H6">
        <v>70</v>
      </c>
      <c r="O6" t="s">
        <v>304</v>
      </c>
      <c r="P6">
        <v>14</v>
      </c>
      <c r="Q6">
        <v>14</v>
      </c>
      <c r="R6">
        <v>50</v>
      </c>
      <c r="V6">
        <v>25</v>
      </c>
      <c r="W6">
        <v>8</v>
      </c>
      <c r="X6" t="s">
        <v>305</v>
      </c>
      <c r="AA6" t="s">
        <v>304</v>
      </c>
      <c r="AB6" t="s">
        <v>306</v>
      </c>
      <c r="AC6">
        <v>10</v>
      </c>
      <c r="AM6" t="s">
        <v>304</v>
      </c>
      <c r="AN6" t="s">
        <v>306</v>
      </c>
      <c r="AO6">
        <v>50</v>
      </c>
      <c r="AP6">
        <v>36</v>
      </c>
      <c r="AQ6">
        <v>250</v>
      </c>
    </row>
    <row r="7" spans="1:43" ht="13.5" thickBot="1" x14ac:dyDescent="0.25">
      <c r="B7" s="20" t="s">
        <v>307</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30" t="s">
        <v>308</v>
      </c>
      <c r="E8" s="31" t="s">
        <v>309</v>
      </c>
      <c r="F8" s="31" t="s">
        <v>310</v>
      </c>
      <c r="G8" s="31" t="s">
        <v>311</v>
      </c>
      <c r="H8" s="31" t="s">
        <v>312</v>
      </c>
      <c r="I8" s="31" t="s">
        <v>313</v>
      </c>
      <c r="J8" s="31" t="s">
        <v>314</v>
      </c>
      <c r="K8" s="31" t="s">
        <v>315</v>
      </c>
      <c r="L8" s="32" t="s">
        <v>316</v>
      </c>
      <c r="N8" s="30" t="s">
        <v>317</v>
      </c>
      <c r="O8" s="31" t="s">
        <v>318</v>
      </c>
      <c r="P8" s="31" t="s">
        <v>319</v>
      </c>
      <c r="Q8" s="31" t="s">
        <v>320</v>
      </c>
      <c r="R8" s="31" t="s">
        <v>321</v>
      </c>
      <c r="S8" s="31" t="s">
        <v>322</v>
      </c>
      <c r="T8" s="31" t="s">
        <v>323</v>
      </c>
      <c r="U8" s="31" t="s">
        <v>324</v>
      </c>
      <c r="V8" s="31" t="s">
        <v>325</v>
      </c>
      <c r="W8" s="31" t="s">
        <v>326</v>
      </c>
      <c r="X8" s="32" t="s">
        <v>327</v>
      </c>
      <c r="Z8" s="30" t="s">
        <v>317</v>
      </c>
      <c r="AA8" s="31" t="s">
        <v>318</v>
      </c>
      <c r="AB8" s="31" t="s">
        <v>319</v>
      </c>
      <c r="AC8" s="31" t="s">
        <v>328</v>
      </c>
      <c r="AD8" s="31" t="s">
        <v>329</v>
      </c>
      <c r="AE8" s="31" t="s">
        <v>330</v>
      </c>
      <c r="AF8" s="31" t="s">
        <v>331</v>
      </c>
      <c r="AG8" s="31" t="s">
        <v>332</v>
      </c>
      <c r="AH8" s="31" t="s">
        <v>333</v>
      </c>
      <c r="AI8" s="31" t="s">
        <v>334</v>
      </c>
      <c r="AJ8" s="32" t="s">
        <v>335</v>
      </c>
      <c r="AL8" s="30" t="s">
        <v>317</v>
      </c>
      <c r="AM8" s="31" t="s">
        <v>318</v>
      </c>
      <c r="AN8" s="31" t="s">
        <v>319</v>
      </c>
      <c r="AO8" s="31" t="s">
        <v>336</v>
      </c>
      <c r="AP8" s="31" t="s">
        <v>337</v>
      </c>
      <c r="AQ8" s="32" t="s">
        <v>338</v>
      </c>
    </row>
    <row r="9" spans="1:43" x14ac:dyDescent="0.2">
      <c r="D9" s="33"/>
      <c r="E9" s="34"/>
      <c r="F9" s="34"/>
      <c r="G9" s="34"/>
      <c r="H9" s="34"/>
      <c r="I9" s="34" t="s">
        <v>339</v>
      </c>
      <c r="J9" s="34" t="s">
        <v>340</v>
      </c>
      <c r="K9" s="34" t="s">
        <v>341</v>
      </c>
      <c r="L9" s="35"/>
      <c r="N9" s="33" t="s">
        <v>342</v>
      </c>
      <c r="O9" s="34"/>
      <c r="P9" s="34"/>
      <c r="Q9" s="34"/>
      <c r="R9" s="34"/>
      <c r="S9" s="34" t="s">
        <v>343</v>
      </c>
      <c r="T9" s="34" t="s">
        <v>342</v>
      </c>
      <c r="U9" s="34" t="s">
        <v>344</v>
      </c>
      <c r="V9" s="34"/>
      <c r="W9" s="34"/>
      <c r="X9" s="35"/>
      <c r="Z9" s="33" t="s">
        <v>342</v>
      </c>
      <c r="AA9" s="34"/>
      <c r="AB9" s="34"/>
      <c r="AC9" s="34"/>
      <c r="AD9" s="34" t="s">
        <v>345</v>
      </c>
      <c r="AE9" s="34" t="s">
        <v>346</v>
      </c>
      <c r="AF9" s="34" t="s">
        <v>345</v>
      </c>
      <c r="AG9" s="34" t="s">
        <v>347</v>
      </c>
      <c r="AH9" s="34" t="s">
        <v>345</v>
      </c>
      <c r="AI9" s="34" t="s">
        <v>347</v>
      </c>
      <c r="AJ9" s="35" t="s">
        <v>345</v>
      </c>
      <c r="AL9" s="33" t="s">
        <v>342</v>
      </c>
      <c r="AM9" s="34"/>
      <c r="AN9" s="34"/>
      <c r="AO9" s="34" t="s">
        <v>348</v>
      </c>
      <c r="AP9" s="34"/>
      <c r="AQ9" s="35"/>
    </row>
    <row r="10" spans="1:43" x14ac:dyDescent="0.2">
      <c r="D10" s="33"/>
      <c r="E10" s="34"/>
      <c r="F10" s="34"/>
      <c r="G10" s="34"/>
      <c r="H10" s="34"/>
      <c r="I10" s="34" t="s">
        <v>349</v>
      </c>
      <c r="J10" s="34" t="s">
        <v>350</v>
      </c>
      <c r="K10" s="34" t="s">
        <v>351</v>
      </c>
      <c r="L10" s="35"/>
      <c r="N10" s="33" t="s">
        <v>352</v>
      </c>
      <c r="O10" s="34"/>
      <c r="P10" s="34"/>
      <c r="Q10" s="34"/>
      <c r="R10" s="34"/>
      <c r="S10" s="34"/>
      <c r="T10" s="34" t="s">
        <v>352</v>
      </c>
      <c r="U10" s="34" t="s">
        <v>353</v>
      </c>
      <c r="V10" s="34"/>
      <c r="W10" s="34"/>
      <c r="X10" s="35"/>
      <c r="Z10" s="33" t="s">
        <v>352</v>
      </c>
      <c r="AA10" s="34"/>
      <c r="AB10" s="34"/>
      <c r="AC10" s="34"/>
      <c r="AD10" s="34" t="s">
        <v>354</v>
      </c>
      <c r="AE10" s="34" t="s">
        <v>355</v>
      </c>
      <c r="AF10" s="34" t="s">
        <v>354</v>
      </c>
      <c r="AG10" s="34" t="s">
        <v>356</v>
      </c>
      <c r="AH10" s="34" t="s">
        <v>354</v>
      </c>
      <c r="AI10" s="34" t="s">
        <v>356</v>
      </c>
      <c r="AJ10" s="35" t="s">
        <v>354</v>
      </c>
      <c r="AL10" s="33" t="s">
        <v>352</v>
      </c>
      <c r="AM10" s="34"/>
      <c r="AN10" s="34"/>
      <c r="AO10" s="34" t="s">
        <v>357</v>
      </c>
      <c r="AP10" s="34"/>
      <c r="AQ10" s="35"/>
    </row>
    <row r="11" spans="1:43" x14ac:dyDescent="0.2">
      <c r="D11" s="33"/>
      <c r="E11" s="34"/>
      <c r="F11" s="34"/>
      <c r="G11" s="34"/>
      <c r="H11" s="34"/>
      <c r="I11" s="34" t="s">
        <v>871</v>
      </c>
      <c r="J11" s="34" t="s">
        <v>358</v>
      </c>
      <c r="K11" s="34"/>
      <c r="L11" s="35"/>
      <c r="N11" s="33"/>
      <c r="O11" s="34"/>
      <c r="P11" s="34"/>
      <c r="Q11" s="34"/>
      <c r="R11" s="34"/>
      <c r="S11" s="34"/>
      <c r="T11" s="34"/>
      <c r="U11" s="34" t="s">
        <v>359</v>
      </c>
      <c r="V11" s="34"/>
      <c r="W11" s="34"/>
      <c r="X11" s="35"/>
      <c r="Z11" s="33"/>
      <c r="AA11" s="34"/>
      <c r="AB11" s="34"/>
      <c r="AC11" s="34"/>
      <c r="AD11" s="34"/>
      <c r="AE11" s="34" t="s">
        <v>360</v>
      </c>
      <c r="AF11" s="34"/>
      <c r="AG11" s="34" t="s">
        <v>361</v>
      </c>
      <c r="AH11" s="34"/>
      <c r="AI11" s="34" t="s">
        <v>362</v>
      </c>
      <c r="AJ11" s="35"/>
      <c r="AL11" s="33"/>
      <c r="AM11" s="34"/>
      <c r="AN11" s="34"/>
      <c r="AO11" s="34" t="s">
        <v>363</v>
      </c>
      <c r="AP11" s="34"/>
      <c r="AQ11" s="35"/>
    </row>
    <row r="12" spans="1:43" x14ac:dyDescent="0.2">
      <c r="D12" s="33"/>
      <c r="E12" s="34"/>
      <c r="F12" s="34"/>
      <c r="G12" s="34"/>
      <c r="H12" s="34"/>
      <c r="I12" s="34"/>
      <c r="J12" s="34"/>
      <c r="K12" s="34"/>
      <c r="L12" s="35"/>
      <c r="N12" s="33"/>
      <c r="O12" s="34"/>
      <c r="P12" s="34"/>
      <c r="Q12" s="34"/>
      <c r="R12" s="34"/>
      <c r="S12" s="34"/>
      <c r="T12" s="34"/>
      <c r="U12" s="34" t="s">
        <v>364</v>
      </c>
      <c r="V12" s="34"/>
      <c r="W12" s="34"/>
      <c r="X12" s="35"/>
      <c r="Z12" s="33"/>
      <c r="AA12" s="34"/>
      <c r="AB12" s="34"/>
      <c r="AC12" s="34"/>
      <c r="AD12" s="34"/>
      <c r="AE12" s="34" t="s">
        <v>365</v>
      </c>
      <c r="AF12" s="34"/>
      <c r="AG12" s="34" t="s">
        <v>362</v>
      </c>
      <c r="AH12" s="34"/>
      <c r="AI12" s="34" t="s">
        <v>366</v>
      </c>
      <c r="AJ12" s="35"/>
      <c r="AL12" s="33"/>
      <c r="AM12" s="34"/>
      <c r="AN12" s="34"/>
      <c r="AO12" s="34" t="s">
        <v>367</v>
      </c>
      <c r="AP12" s="34"/>
      <c r="AQ12" s="35"/>
    </row>
    <row r="13" spans="1:43" x14ac:dyDescent="0.2">
      <c r="D13" s="33"/>
      <c r="E13" s="34"/>
      <c r="F13" s="34"/>
      <c r="G13" s="34"/>
      <c r="H13" s="34"/>
      <c r="I13" s="34"/>
      <c r="J13" s="34"/>
      <c r="K13" s="34"/>
      <c r="L13" s="35"/>
      <c r="N13" s="33"/>
      <c r="O13" s="34"/>
      <c r="P13" s="34"/>
      <c r="Q13" s="34"/>
      <c r="R13" s="34"/>
      <c r="S13" s="34"/>
      <c r="T13" s="34"/>
      <c r="U13" s="34" t="s">
        <v>368</v>
      </c>
      <c r="V13" s="34"/>
      <c r="W13" s="34"/>
      <c r="X13" s="35"/>
      <c r="Z13" s="33"/>
      <c r="AA13" s="34"/>
      <c r="AB13" s="34"/>
      <c r="AC13" s="34"/>
      <c r="AD13" s="34"/>
      <c r="AE13" s="34" t="s">
        <v>369</v>
      </c>
      <c r="AF13" s="34"/>
      <c r="AG13" s="34" t="s">
        <v>366</v>
      </c>
      <c r="AH13" s="34"/>
      <c r="AI13" s="34" t="s">
        <v>369</v>
      </c>
      <c r="AJ13" s="35"/>
      <c r="AL13" s="33"/>
      <c r="AM13" s="34"/>
      <c r="AN13" s="34"/>
      <c r="AO13" s="34" t="s">
        <v>370</v>
      </c>
      <c r="AP13" s="34"/>
      <c r="AQ13" s="35"/>
    </row>
    <row r="14" spans="1:43" x14ac:dyDescent="0.2">
      <c r="D14" s="33"/>
      <c r="E14" s="34"/>
      <c r="F14" s="34"/>
      <c r="G14" s="34"/>
      <c r="H14" s="34"/>
      <c r="I14" s="34"/>
      <c r="J14" s="34"/>
      <c r="K14" s="34"/>
      <c r="L14" s="35"/>
      <c r="N14" s="33"/>
      <c r="O14" s="34"/>
      <c r="P14" s="34"/>
      <c r="Q14" s="34"/>
      <c r="R14" s="34"/>
      <c r="S14" s="34"/>
      <c r="T14" s="34"/>
      <c r="U14" s="34" t="s">
        <v>371</v>
      </c>
      <c r="V14" s="34"/>
      <c r="W14" s="34"/>
      <c r="X14" s="35"/>
      <c r="Z14" s="33"/>
      <c r="AA14" s="34"/>
      <c r="AB14" s="34"/>
      <c r="AC14" s="34"/>
      <c r="AD14" s="34"/>
      <c r="AE14" s="34" t="s">
        <v>372</v>
      </c>
      <c r="AF14" s="34"/>
      <c r="AG14" s="34" t="s">
        <v>369</v>
      </c>
      <c r="AH14" s="34"/>
      <c r="AI14" s="34"/>
      <c r="AJ14" s="35"/>
      <c r="AL14" s="33"/>
      <c r="AM14" s="34"/>
      <c r="AN14" s="34"/>
      <c r="AO14" s="34" t="s">
        <v>373</v>
      </c>
      <c r="AP14" s="34"/>
      <c r="AQ14" s="35"/>
    </row>
    <row r="15" spans="1:43" x14ac:dyDescent="0.2">
      <c r="D15" s="33"/>
      <c r="E15" s="34"/>
      <c r="F15" s="34"/>
      <c r="G15" s="34"/>
      <c r="H15" s="34"/>
      <c r="I15" s="34"/>
      <c r="J15" s="34"/>
      <c r="K15" s="34"/>
      <c r="L15" s="35"/>
      <c r="N15" s="33"/>
      <c r="O15" s="34"/>
      <c r="P15" s="34"/>
      <c r="Q15" s="34"/>
      <c r="R15" s="34"/>
      <c r="S15" s="34"/>
      <c r="T15" s="34"/>
      <c r="U15" s="34" t="s">
        <v>374</v>
      </c>
      <c r="V15" s="34"/>
      <c r="W15" s="34"/>
      <c r="X15" s="35"/>
      <c r="Z15" s="33"/>
      <c r="AA15" s="34"/>
      <c r="AB15" s="34"/>
      <c r="AC15" s="34"/>
      <c r="AD15" s="34"/>
      <c r="AE15" s="34"/>
      <c r="AF15" s="34"/>
      <c r="AG15" s="34"/>
      <c r="AH15" s="34"/>
      <c r="AI15" s="34"/>
      <c r="AJ15" s="35"/>
      <c r="AL15" s="33"/>
      <c r="AM15" s="34"/>
      <c r="AN15" s="34"/>
      <c r="AO15" s="34" t="s">
        <v>375</v>
      </c>
      <c r="AP15" s="34"/>
      <c r="AQ15" s="35"/>
    </row>
    <row r="16" spans="1:43" x14ac:dyDescent="0.2">
      <c r="D16" s="33"/>
      <c r="E16" s="34"/>
      <c r="F16" s="34"/>
      <c r="G16" s="34"/>
      <c r="H16" s="34"/>
      <c r="I16" s="34"/>
      <c r="J16" s="34"/>
      <c r="K16" s="34"/>
      <c r="L16" s="35"/>
      <c r="N16" s="33"/>
      <c r="O16" s="34"/>
      <c r="P16" s="34"/>
      <c r="Q16" s="34"/>
      <c r="R16" s="34"/>
      <c r="S16" s="34"/>
      <c r="T16" s="34"/>
      <c r="U16" s="34" t="s">
        <v>376</v>
      </c>
      <c r="V16" s="34"/>
      <c r="W16" s="34"/>
      <c r="X16" s="35"/>
      <c r="Z16" s="33"/>
      <c r="AA16" s="34"/>
      <c r="AB16" s="34"/>
      <c r="AC16" s="34"/>
      <c r="AD16" s="34"/>
      <c r="AE16" s="34"/>
      <c r="AF16" s="34"/>
      <c r="AG16" s="34"/>
      <c r="AH16" s="34"/>
      <c r="AI16" s="34"/>
      <c r="AJ16" s="35"/>
      <c r="AL16" s="33"/>
      <c r="AM16" s="34"/>
      <c r="AN16" s="34"/>
      <c r="AO16" s="34" t="s">
        <v>377</v>
      </c>
      <c r="AP16" s="34"/>
      <c r="AQ16" s="35"/>
    </row>
    <row r="17" spans="4:43" x14ac:dyDescent="0.2">
      <c r="D17" s="33"/>
      <c r="E17" s="34"/>
      <c r="F17" s="34"/>
      <c r="G17" s="34"/>
      <c r="H17" s="34"/>
      <c r="I17" s="34"/>
      <c r="J17" s="34"/>
      <c r="K17" s="34"/>
      <c r="L17" s="35"/>
      <c r="N17" s="33"/>
      <c r="O17" s="34"/>
      <c r="P17" s="34"/>
      <c r="Q17" s="34"/>
      <c r="R17" s="34"/>
      <c r="S17" s="34"/>
      <c r="T17" s="34"/>
      <c r="U17" s="34" t="s">
        <v>55</v>
      </c>
      <c r="V17" s="34"/>
      <c r="W17" s="34"/>
      <c r="X17" s="35"/>
      <c r="Z17" s="33"/>
      <c r="AA17" s="34"/>
      <c r="AB17" s="34"/>
      <c r="AC17" s="34"/>
      <c r="AD17" s="34"/>
      <c r="AE17" s="34"/>
      <c r="AF17" s="34"/>
      <c r="AG17" s="34"/>
      <c r="AH17" s="34"/>
      <c r="AI17" s="34"/>
      <c r="AJ17" s="35"/>
      <c r="AL17" s="33"/>
      <c r="AM17" s="34"/>
      <c r="AN17" s="34"/>
      <c r="AO17" s="34" t="s">
        <v>378</v>
      </c>
      <c r="AP17" s="34"/>
      <c r="AQ17" s="35"/>
    </row>
    <row r="18" spans="4:43" x14ac:dyDescent="0.2">
      <c r="D18" s="33"/>
      <c r="E18" s="34"/>
      <c r="F18" s="34"/>
      <c r="G18" s="34"/>
      <c r="H18" s="34"/>
      <c r="I18" s="34"/>
      <c r="J18" s="34"/>
      <c r="K18" s="34"/>
      <c r="L18" s="35"/>
      <c r="N18" s="33"/>
      <c r="O18" s="34"/>
      <c r="P18" s="34"/>
      <c r="Q18" s="34"/>
      <c r="R18" s="34"/>
      <c r="S18" s="34"/>
      <c r="T18" s="34"/>
      <c r="U18" s="34"/>
      <c r="V18" s="34"/>
      <c r="W18" s="34"/>
      <c r="X18" s="35"/>
      <c r="Z18" s="33"/>
      <c r="AA18" s="34"/>
      <c r="AB18" s="34"/>
      <c r="AC18" s="34"/>
      <c r="AD18" s="34"/>
      <c r="AE18" s="34"/>
      <c r="AF18" s="34"/>
      <c r="AG18" s="34"/>
      <c r="AH18" s="34"/>
      <c r="AI18" s="34"/>
      <c r="AJ18" s="35"/>
      <c r="AL18" s="33"/>
      <c r="AM18" s="34"/>
      <c r="AN18" s="34"/>
      <c r="AO18" s="34" t="s">
        <v>379</v>
      </c>
      <c r="AP18" s="34"/>
      <c r="AQ18" s="35"/>
    </row>
    <row r="19" spans="4:43" x14ac:dyDescent="0.2">
      <c r="D19" s="33"/>
      <c r="E19" s="34"/>
      <c r="F19" s="34"/>
      <c r="G19" s="34"/>
      <c r="H19" s="34"/>
      <c r="I19" s="34"/>
      <c r="J19" s="34"/>
      <c r="K19" s="34"/>
      <c r="L19" s="35"/>
      <c r="N19" s="33"/>
      <c r="O19" s="34"/>
      <c r="P19" s="34"/>
      <c r="Q19" s="34"/>
      <c r="R19" s="34"/>
      <c r="S19" s="34"/>
      <c r="T19" s="34"/>
      <c r="U19" s="34"/>
      <c r="V19" s="34"/>
      <c r="W19" s="34"/>
      <c r="X19" s="35"/>
      <c r="Z19" s="33"/>
      <c r="AA19" s="34"/>
      <c r="AB19" s="34"/>
      <c r="AC19" s="34"/>
      <c r="AD19" s="34"/>
      <c r="AE19" s="34"/>
      <c r="AF19" s="34"/>
      <c r="AG19" s="34"/>
      <c r="AH19" s="34"/>
      <c r="AI19" s="34"/>
      <c r="AJ19" s="35"/>
      <c r="AL19" s="33"/>
      <c r="AM19" s="34"/>
      <c r="AN19" s="34"/>
      <c r="AO19" s="34" t="s">
        <v>380</v>
      </c>
      <c r="AP19" s="34"/>
      <c r="AQ19" s="35"/>
    </row>
    <row r="20" spans="4:43" x14ac:dyDescent="0.2">
      <c r="D20" s="33"/>
      <c r="E20" s="34"/>
      <c r="F20" s="34"/>
      <c r="G20" s="34"/>
      <c r="H20" s="34"/>
      <c r="I20" s="34"/>
      <c r="J20" s="34"/>
      <c r="K20" s="34"/>
      <c r="L20" s="35"/>
      <c r="N20" s="33"/>
      <c r="O20" s="34"/>
      <c r="P20" s="34"/>
      <c r="Q20" s="34"/>
      <c r="R20" s="34"/>
      <c r="S20" s="34"/>
      <c r="T20" s="34"/>
      <c r="U20" s="34"/>
      <c r="V20" s="34"/>
      <c r="W20" s="34"/>
      <c r="X20" s="35"/>
      <c r="Z20" s="33"/>
      <c r="AA20" s="34"/>
      <c r="AB20" s="34"/>
      <c r="AC20" s="34"/>
      <c r="AD20" s="34"/>
      <c r="AE20" s="34"/>
      <c r="AF20" s="34"/>
      <c r="AG20" s="34"/>
      <c r="AH20" s="34"/>
      <c r="AI20" s="34"/>
      <c r="AJ20" s="35"/>
      <c r="AL20" s="33"/>
      <c r="AM20" s="34"/>
      <c r="AN20" s="34"/>
      <c r="AO20" s="34" t="s">
        <v>381</v>
      </c>
      <c r="AP20" s="34"/>
      <c r="AQ20" s="35"/>
    </row>
    <row r="21" spans="4:43" ht="13.5" thickBot="1" x14ac:dyDescent="0.25">
      <c r="D21" s="36"/>
      <c r="E21" s="37"/>
      <c r="F21" s="37"/>
      <c r="G21" s="37"/>
      <c r="H21" s="37"/>
      <c r="I21" s="37"/>
      <c r="J21" s="37"/>
      <c r="K21" s="37"/>
      <c r="L21" s="38"/>
      <c r="N21" s="36"/>
      <c r="O21" s="37"/>
      <c r="P21" s="37"/>
      <c r="Q21" s="37"/>
      <c r="R21" s="37"/>
      <c r="S21" s="37"/>
      <c r="T21" s="37"/>
      <c r="U21" s="37"/>
      <c r="V21" s="37"/>
      <c r="W21" s="37"/>
      <c r="X21" s="38"/>
      <c r="Z21" s="36"/>
      <c r="AA21" s="37"/>
      <c r="AB21" s="37"/>
      <c r="AC21" s="37"/>
      <c r="AD21" s="37"/>
      <c r="AE21" s="37"/>
      <c r="AF21" s="37"/>
      <c r="AG21" s="37"/>
      <c r="AH21" s="37"/>
      <c r="AI21" s="37"/>
      <c r="AJ21" s="38"/>
      <c r="AL21" s="33"/>
      <c r="AM21" s="34"/>
      <c r="AN21" s="34"/>
      <c r="AO21" s="34" t="s">
        <v>382</v>
      </c>
      <c r="AP21" s="34"/>
      <c r="AQ21" s="35"/>
    </row>
    <row r="22" spans="4:43" x14ac:dyDescent="0.2">
      <c r="AL22" s="33"/>
      <c r="AM22" s="34"/>
      <c r="AN22" s="34"/>
      <c r="AO22" s="34" t="s">
        <v>383</v>
      </c>
      <c r="AP22" s="34"/>
      <c r="AQ22" s="35"/>
    </row>
    <row r="23" spans="4:43" x14ac:dyDescent="0.2">
      <c r="AL23" s="33"/>
      <c r="AM23" s="34"/>
      <c r="AN23" s="34"/>
      <c r="AO23" s="34" t="s">
        <v>384</v>
      </c>
      <c r="AP23" s="34"/>
      <c r="AQ23" s="35"/>
    </row>
    <row r="24" spans="4:43" x14ac:dyDescent="0.2">
      <c r="AL24" s="33"/>
      <c r="AM24" s="34"/>
      <c r="AN24" s="34"/>
      <c r="AO24" s="34" t="s">
        <v>385</v>
      </c>
      <c r="AP24" s="34"/>
      <c r="AQ24" s="35"/>
    </row>
    <row r="25" spans="4:43" x14ac:dyDescent="0.2">
      <c r="AL25" s="33"/>
      <c r="AM25" s="34"/>
      <c r="AN25" s="34"/>
      <c r="AO25" s="34" t="s">
        <v>386</v>
      </c>
      <c r="AP25" s="34"/>
      <c r="AQ25" s="35"/>
    </row>
    <row r="26" spans="4:43" x14ac:dyDescent="0.2">
      <c r="AL26" s="33"/>
      <c r="AM26" s="34"/>
      <c r="AN26" s="34"/>
      <c r="AO26" s="34" t="s">
        <v>387</v>
      </c>
      <c r="AP26" s="34"/>
      <c r="AQ26" s="35"/>
    </row>
    <row r="27" spans="4:43" x14ac:dyDescent="0.2">
      <c r="AL27" s="33"/>
      <c r="AM27" s="34"/>
      <c r="AN27" s="34"/>
      <c r="AO27" s="34" t="s">
        <v>388</v>
      </c>
      <c r="AP27" s="34"/>
      <c r="AQ27" s="35"/>
    </row>
    <row r="28" spans="4:43" x14ac:dyDescent="0.2">
      <c r="AL28" s="33"/>
      <c r="AM28" s="34"/>
      <c r="AN28" s="34"/>
      <c r="AO28" s="34" t="s">
        <v>389</v>
      </c>
      <c r="AP28" s="34"/>
      <c r="AQ28" s="35"/>
    </row>
    <row r="29" spans="4:43" x14ac:dyDescent="0.2">
      <c r="AL29" s="33"/>
      <c r="AM29" s="34"/>
      <c r="AN29" s="34"/>
      <c r="AO29" s="34" t="s">
        <v>390</v>
      </c>
      <c r="AP29" s="34"/>
      <c r="AQ29" s="35"/>
    </row>
    <row r="30" spans="4:43" x14ac:dyDescent="0.2">
      <c r="AL30" s="33"/>
      <c r="AM30" s="34"/>
      <c r="AN30" s="34"/>
      <c r="AO30" s="34" t="s">
        <v>391</v>
      </c>
      <c r="AP30" s="34"/>
      <c r="AQ30" s="35"/>
    </row>
    <row r="31" spans="4:43" x14ac:dyDescent="0.2">
      <c r="AL31" s="33"/>
      <c r="AM31" s="34"/>
      <c r="AN31" s="34"/>
      <c r="AO31" s="34" t="s">
        <v>392</v>
      </c>
      <c r="AP31" s="34"/>
      <c r="AQ31" s="35"/>
    </row>
    <row r="32" spans="4:43" x14ac:dyDescent="0.2">
      <c r="AL32" s="33"/>
      <c r="AM32" s="34"/>
      <c r="AN32" s="34"/>
      <c r="AO32" s="34" t="s">
        <v>393</v>
      </c>
      <c r="AP32" s="34"/>
      <c r="AQ32" s="35"/>
    </row>
    <row r="33" spans="38:43" x14ac:dyDescent="0.2">
      <c r="AL33" s="33"/>
      <c r="AM33" s="34"/>
      <c r="AN33" s="34"/>
      <c r="AO33" s="34" t="s">
        <v>394</v>
      </c>
      <c r="AP33" s="34"/>
      <c r="AQ33" s="35"/>
    </row>
    <row r="34" spans="38:43" x14ac:dyDescent="0.2">
      <c r="AL34" s="33"/>
      <c r="AM34" s="34"/>
      <c r="AN34" s="34"/>
      <c r="AO34" s="34" t="s">
        <v>395</v>
      </c>
      <c r="AP34" s="34"/>
      <c r="AQ34" s="35"/>
    </row>
    <row r="35" spans="38:43" x14ac:dyDescent="0.2">
      <c r="AL35" s="33"/>
      <c r="AM35" s="34"/>
      <c r="AN35" s="34"/>
      <c r="AO35" s="34" t="s">
        <v>396</v>
      </c>
      <c r="AP35" s="34"/>
      <c r="AQ35" s="35"/>
    </row>
    <row r="36" spans="38:43" x14ac:dyDescent="0.2">
      <c r="AL36" s="33"/>
      <c r="AM36" s="34"/>
      <c r="AN36" s="34"/>
      <c r="AO36" s="34" t="s">
        <v>397</v>
      </c>
      <c r="AP36" s="34"/>
      <c r="AQ36" s="35"/>
    </row>
    <row r="37" spans="38:43" x14ac:dyDescent="0.2">
      <c r="AL37" s="33"/>
      <c r="AM37" s="34"/>
      <c r="AN37" s="34"/>
      <c r="AO37" s="34" t="s">
        <v>398</v>
      </c>
      <c r="AP37" s="34"/>
      <c r="AQ37" s="35"/>
    </row>
    <row r="38" spans="38:43" x14ac:dyDescent="0.2">
      <c r="AL38" s="33"/>
      <c r="AM38" s="34"/>
      <c r="AN38" s="34"/>
      <c r="AO38" s="34" t="s">
        <v>399</v>
      </c>
      <c r="AP38" s="34"/>
      <c r="AQ38" s="35"/>
    </row>
    <row r="39" spans="38:43" x14ac:dyDescent="0.2">
      <c r="AL39" s="33"/>
      <c r="AM39" s="34"/>
      <c r="AN39" s="34"/>
      <c r="AO39" s="34" t="s">
        <v>400</v>
      </c>
      <c r="AP39" s="34"/>
      <c r="AQ39" s="35"/>
    </row>
    <row r="40" spans="38:43" x14ac:dyDescent="0.2">
      <c r="AL40" s="33"/>
      <c r="AM40" s="34"/>
      <c r="AN40" s="34"/>
      <c r="AO40" s="34" t="s">
        <v>401</v>
      </c>
      <c r="AP40" s="34"/>
      <c r="AQ40" s="35"/>
    </row>
    <row r="41" spans="38:43" x14ac:dyDescent="0.2">
      <c r="AL41" s="33"/>
      <c r="AM41" s="34"/>
      <c r="AN41" s="34"/>
      <c r="AO41" s="34" t="s">
        <v>402</v>
      </c>
      <c r="AP41" s="34"/>
      <c r="AQ41" s="35"/>
    </row>
    <row r="42" spans="38:43" x14ac:dyDescent="0.2">
      <c r="AL42" s="33"/>
      <c r="AM42" s="34"/>
      <c r="AN42" s="34"/>
      <c r="AO42" s="34" t="s">
        <v>403</v>
      </c>
      <c r="AP42" s="34"/>
      <c r="AQ42" s="35"/>
    </row>
    <row r="43" spans="38:43" x14ac:dyDescent="0.2">
      <c r="AL43" s="33"/>
      <c r="AM43" s="34"/>
      <c r="AN43" s="34"/>
      <c r="AO43" s="34" t="s">
        <v>404</v>
      </c>
      <c r="AP43" s="34"/>
      <c r="AQ43" s="35"/>
    </row>
    <row r="44" spans="38:43" x14ac:dyDescent="0.2">
      <c r="AL44" s="33"/>
      <c r="AM44" s="34"/>
      <c r="AN44" s="34"/>
      <c r="AO44" s="34" t="s">
        <v>405</v>
      </c>
      <c r="AP44" s="34"/>
      <c r="AQ44" s="35"/>
    </row>
    <row r="45" spans="38:43" x14ac:dyDescent="0.2">
      <c r="AL45" s="33"/>
      <c r="AM45" s="34"/>
      <c r="AN45" s="34"/>
      <c r="AO45" s="34" t="s">
        <v>406</v>
      </c>
      <c r="AP45" s="34"/>
      <c r="AQ45" s="35"/>
    </row>
    <row r="46" spans="38:43" x14ac:dyDescent="0.2">
      <c r="AL46" s="33"/>
      <c r="AM46" s="34"/>
      <c r="AN46" s="34"/>
      <c r="AO46" s="34" t="s">
        <v>407</v>
      </c>
      <c r="AP46" s="34"/>
      <c r="AQ46" s="35"/>
    </row>
    <row r="47" spans="38:43" x14ac:dyDescent="0.2">
      <c r="AL47" s="33"/>
      <c r="AM47" s="34"/>
      <c r="AN47" s="34"/>
      <c r="AO47" s="34" t="s">
        <v>408</v>
      </c>
      <c r="AP47" s="34"/>
      <c r="AQ47" s="35"/>
    </row>
    <row r="48" spans="38:43" x14ac:dyDescent="0.2">
      <c r="AL48" s="33"/>
      <c r="AM48" s="34"/>
      <c r="AN48" s="34"/>
      <c r="AO48" s="34" t="s">
        <v>409</v>
      </c>
      <c r="AP48" s="34"/>
      <c r="AQ48" s="35"/>
    </row>
    <row r="49" spans="38:43" x14ac:dyDescent="0.2">
      <c r="AL49" s="33"/>
      <c r="AM49" s="34"/>
      <c r="AN49" s="34"/>
      <c r="AO49" s="34" t="s">
        <v>410</v>
      </c>
      <c r="AP49" s="34"/>
      <c r="AQ49" s="35"/>
    </row>
    <row r="50" spans="38:43" x14ac:dyDescent="0.2">
      <c r="AL50" s="33"/>
      <c r="AM50" s="34"/>
      <c r="AN50" s="34"/>
      <c r="AO50" s="34" t="s">
        <v>411</v>
      </c>
      <c r="AP50" s="34"/>
      <c r="AQ50" s="35"/>
    </row>
    <row r="51" spans="38:43" x14ac:dyDescent="0.2">
      <c r="AL51" s="33"/>
      <c r="AM51" s="34"/>
      <c r="AN51" s="34"/>
      <c r="AO51" s="34" t="s">
        <v>412</v>
      </c>
      <c r="AP51" s="34"/>
      <c r="AQ51" s="35"/>
    </row>
    <row r="52" spans="38:43" x14ac:dyDescent="0.2">
      <c r="AL52" s="33"/>
      <c r="AM52" s="34"/>
      <c r="AN52" s="34"/>
      <c r="AO52" s="34" t="s">
        <v>413</v>
      </c>
      <c r="AP52" s="34"/>
      <c r="AQ52" s="35"/>
    </row>
    <row r="53" spans="38:43" x14ac:dyDescent="0.2">
      <c r="AL53" s="33"/>
      <c r="AM53" s="34"/>
      <c r="AN53" s="34"/>
      <c r="AO53" s="34" t="s">
        <v>414</v>
      </c>
      <c r="AP53" s="34"/>
      <c r="AQ53" s="35"/>
    </row>
    <row r="54" spans="38:43" x14ac:dyDescent="0.2">
      <c r="AL54" s="33"/>
      <c r="AM54" s="34"/>
      <c r="AN54" s="34"/>
      <c r="AO54" s="34" t="s">
        <v>415</v>
      </c>
      <c r="AP54" s="34"/>
      <c r="AQ54" s="35"/>
    </row>
    <row r="55" spans="38:43" x14ac:dyDescent="0.2">
      <c r="AL55" s="33"/>
      <c r="AM55" s="34"/>
      <c r="AN55" s="34"/>
      <c r="AO55" s="34" t="s">
        <v>416</v>
      </c>
      <c r="AP55" s="34"/>
      <c r="AQ55" s="35"/>
    </row>
    <row r="56" spans="38:43" x14ac:dyDescent="0.2">
      <c r="AL56" s="33"/>
      <c r="AM56" s="34"/>
      <c r="AN56" s="34"/>
      <c r="AO56" s="34" t="s">
        <v>417</v>
      </c>
      <c r="AP56" s="34"/>
      <c r="AQ56" s="35"/>
    </row>
    <row r="57" spans="38:43" x14ac:dyDescent="0.2">
      <c r="AL57" s="33"/>
      <c r="AM57" s="34"/>
      <c r="AN57" s="34"/>
      <c r="AO57" s="34" t="s">
        <v>418</v>
      </c>
      <c r="AP57" s="34"/>
      <c r="AQ57" s="35"/>
    </row>
    <row r="58" spans="38:43" x14ac:dyDescent="0.2">
      <c r="AL58" s="33"/>
      <c r="AM58" s="34"/>
      <c r="AN58" s="34"/>
      <c r="AO58" s="34" t="s">
        <v>419</v>
      </c>
      <c r="AP58" s="34"/>
      <c r="AQ58" s="35"/>
    </row>
    <row r="59" spans="38:43" x14ac:dyDescent="0.2">
      <c r="AL59" s="33"/>
      <c r="AM59" s="34"/>
      <c r="AN59" s="34"/>
      <c r="AO59" s="34" t="s">
        <v>420</v>
      </c>
      <c r="AP59" s="34"/>
      <c r="AQ59" s="35"/>
    </row>
    <row r="60" spans="38:43" x14ac:dyDescent="0.2">
      <c r="AL60" s="33"/>
      <c r="AM60" s="34"/>
      <c r="AN60" s="34"/>
      <c r="AO60" s="34" t="s">
        <v>5</v>
      </c>
      <c r="AP60" s="34"/>
      <c r="AQ60" s="35"/>
    </row>
    <row r="61" spans="38:43" x14ac:dyDescent="0.2">
      <c r="AL61" s="33"/>
      <c r="AM61" s="34"/>
      <c r="AN61" s="34"/>
      <c r="AO61" s="34" t="s">
        <v>421</v>
      </c>
      <c r="AP61" s="34"/>
      <c r="AQ61" s="35"/>
    </row>
    <row r="62" spans="38:43" x14ac:dyDescent="0.2">
      <c r="AL62" s="33"/>
      <c r="AM62" s="34"/>
      <c r="AN62" s="34"/>
      <c r="AO62" s="34" t="s">
        <v>422</v>
      </c>
      <c r="AP62" s="34"/>
      <c r="AQ62" s="35"/>
    </row>
    <row r="63" spans="38:43" x14ac:dyDescent="0.2">
      <c r="AL63" s="33"/>
      <c r="AM63" s="34"/>
      <c r="AN63" s="34"/>
      <c r="AO63" s="34" t="s">
        <v>423</v>
      </c>
      <c r="AP63" s="34"/>
      <c r="AQ63" s="35"/>
    </row>
    <row r="64" spans="38:43" x14ac:dyDescent="0.2">
      <c r="AL64" s="33"/>
      <c r="AM64" s="34"/>
      <c r="AN64" s="34"/>
      <c r="AO64" s="34" t="s">
        <v>424</v>
      </c>
      <c r="AP64" s="34"/>
      <c r="AQ64" s="35"/>
    </row>
    <row r="65" spans="38:43" x14ac:dyDescent="0.2">
      <c r="AL65" s="33"/>
      <c r="AM65" s="34"/>
      <c r="AN65" s="34"/>
      <c r="AO65" s="34" t="s">
        <v>425</v>
      </c>
      <c r="AP65" s="34"/>
      <c r="AQ65" s="35"/>
    </row>
    <row r="66" spans="38:43" x14ac:dyDescent="0.2">
      <c r="AL66" s="33"/>
      <c r="AM66" s="34"/>
      <c r="AN66" s="34"/>
      <c r="AO66" s="34" t="s">
        <v>426</v>
      </c>
      <c r="AP66" s="34"/>
      <c r="AQ66" s="35"/>
    </row>
    <row r="67" spans="38:43" x14ac:dyDescent="0.2">
      <c r="AL67" s="33"/>
      <c r="AM67" s="34"/>
      <c r="AN67" s="34"/>
      <c r="AO67" s="34" t="s">
        <v>427</v>
      </c>
      <c r="AP67" s="34"/>
      <c r="AQ67" s="35"/>
    </row>
    <row r="68" spans="38:43" x14ac:dyDescent="0.2">
      <c r="AL68" s="33"/>
      <c r="AM68" s="34"/>
      <c r="AN68" s="34"/>
      <c r="AO68" s="34" t="s">
        <v>428</v>
      </c>
      <c r="AP68" s="34"/>
      <c r="AQ68" s="35"/>
    </row>
    <row r="69" spans="38:43" x14ac:dyDescent="0.2">
      <c r="AL69" s="33"/>
      <c r="AM69" s="34"/>
      <c r="AN69" s="34"/>
      <c r="AO69" s="34" t="s">
        <v>429</v>
      </c>
      <c r="AP69" s="34"/>
      <c r="AQ69" s="35"/>
    </row>
    <row r="70" spans="38:43" x14ac:dyDescent="0.2">
      <c r="AL70" s="33"/>
      <c r="AM70" s="34"/>
      <c r="AN70" s="34"/>
      <c r="AO70" s="34" t="s">
        <v>430</v>
      </c>
      <c r="AP70" s="34"/>
      <c r="AQ70" s="35"/>
    </row>
    <row r="71" spans="38:43" x14ac:dyDescent="0.2">
      <c r="AL71" s="33"/>
      <c r="AM71" s="34"/>
      <c r="AN71" s="34"/>
      <c r="AO71" s="34" t="s">
        <v>431</v>
      </c>
      <c r="AP71" s="34"/>
      <c r="AQ71" s="35"/>
    </row>
    <row r="72" spans="38:43" x14ac:dyDescent="0.2">
      <c r="AL72" s="33"/>
      <c r="AM72" s="34"/>
      <c r="AN72" s="34"/>
      <c r="AO72" s="34" t="s">
        <v>432</v>
      </c>
      <c r="AP72" s="34"/>
      <c r="AQ72" s="35"/>
    </row>
    <row r="73" spans="38:43" x14ac:dyDescent="0.2">
      <c r="AL73" s="33"/>
      <c r="AM73" s="34"/>
      <c r="AN73" s="34"/>
      <c r="AO73" s="34" t="s">
        <v>433</v>
      </c>
      <c r="AP73" s="34"/>
      <c r="AQ73" s="35"/>
    </row>
    <row r="74" spans="38:43" x14ac:dyDescent="0.2">
      <c r="AL74" s="33"/>
      <c r="AM74" s="34"/>
      <c r="AN74" s="34"/>
      <c r="AO74" s="34" t="s">
        <v>434</v>
      </c>
      <c r="AP74" s="34"/>
      <c r="AQ74" s="35"/>
    </row>
    <row r="75" spans="38:43" x14ac:dyDescent="0.2">
      <c r="AL75" s="33"/>
      <c r="AM75" s="34"/>
      <c r="AN75" s="34"/>
      <c r="AO75" s="34" t="s">
        <v>435</v>
      </c>
      <c r="AP75" s="34"/>
      <c r="AQ75" s="35"/>
    </row>
    <row r="76" spans="38:43" x14ac:dyDescent="0.2">
      <c r="AL76" s="33"/>
      <c r="AM76" s="34"/>
      <c r="AN76" s="34"/>
      <c r="AO76" s="34" t="s">
        <v>436</v>
      </c>
      <c r="AP76" s="34"/>
      <c r="AQ76" s="35"/>
    </row>
    <row r="77" spans="38:43" x14ac:dyDescent="0.2">
      <c r="AL77" s="33"/>
      <c r="AM77" s="34"/>
      <c r="AN77" s="34"/>
      <c r="AO77" s="34" t="s">
        <v>437</v>
      </c>
      <c r="AP77" s="34"/>
      <c r="AQ77" s="35"/>
    </row>
    <row r="78" spans="38:43" x14ac:dyDescent="0.2">
      <c r="AL78" s="33"/>
      <c r="AM78" s="34"/>
      <c r="AN78" s="34"/>
      <c r="AO78" s="34" t="s">
        <v>438</v>
      </c>
      <c r="AP78" s="34"/>
      <c r="AQ78" s="35"/>
    </row>
    <row r="79" spans="38:43" x14ac:dyDescent="0.2">
      <c r="AL79" s="33"/>
      <c r="AM79" s="34"/>
      <c r="AN79" s="34"/>
      <c r="AO79" s="34" t="s">
        <v>439</v>
      </c>
      <c r="AP79" s="34"/>
      <c r="AQ79" s="35"/>
    </row>
    <row r="80" spans="38:43" x14ac:dyDescent="0.2">
      <c r="AL80" s="33"/>
      <c r="AM80" s="34"/>
      <c r="AN80" s="34"/>
      <c r="AO80" s="34" t="s">
        <v>440</v>
      </c>
      <c r="AP80" s="34"/>
      <c r="AQ80" s="35"/>
    </row>
    <row r="81" spans="38:43" x14ac:dyDescent="0.2">
      <c r="AL81" s="33"/>
      <c r="AM81" s="34"/>
      <c r="AN81" s="34"/>
      <c r="AO81" s="34" t="s">
        <v>441</v>
      </c>
      <c r="AP81" s="34"/>
      <c r="AQ81" s="35"/>
    </row>
    <row r="82" spans="38:43" x14ac:dyDescent="0.2">
      <c r="AL82" s="33"/>
      <c r="AM82" s="34"/>
      <c r="AN82" s="34"/>
      <c r="AO82" s="34" t="s">
        <v>442</v>
      </c>
      <c r="AP82" s="34"/>
      <c r="AQ82" s="35"/>
    </row>
    <row r="83" spans="38:43" x14ac:dyDescent="0.2">
      <c r="AL83" s="33"/>
      <c r="AM83" s="34"/>
      <c r="AN83" s="34"/>
      <c r="AO83" s="34" t="s">
        <v>443</v>
      </c>
      <c r="AP83" s="34"/>
      <c r="AQ83" s="35"/>
    </row>
    <row r="84" spans="38:43" x14ac:dyDescent="0.2">
      <c r="AL84" s="33"/>
      <c r="AM84" s="34"/>
      <c r="AN84" s="34"/>
      <c r="AO84" s="34" t="s">
        <v>444</v>
      </c>
      <c r="AP84" s="34"/>
      <c r="AQ84" s="35"/>
    </row>
    <row r="85" spans="38:43" x14ac:dyDescent="0.2">
      <c r="AL85" s="33"/>
      <c r="AM85" s="34"/>
      <c r="AN85" s="34"/>
      <c r="AO85" s="34" t="s">
        <v>445</v>
      </c>
      <c r="AP85" s="34"/>
      <c r="AQ85" s="35"/>
    </row>
    <row r="86" spans="38:43" x14ac:dyDescent="0.2">
      <c r="AL86" s="33"/>
      <c r="AM86" s="34"/>
      <c r="AN86" s="34"/>
      <c r="AO86" s="34" t="s">
        <v>446</v>
      </c>
      <c r="AP86" s="34"/>
      <c r="AQ86" s="35"/>
    </row>
    <row r="87" spans="38:43" x14ac:dyDescent="0.2">
      <c r="AL87" s="33"/>
      <c r="AM87" s="34"/>
      <c r="AN87" s="34"/>
      <c r="AO87" s="34" t="s">
        <v>447</v>
      </c>
      <c r="AP87" s="34"/>
      <c r="AQ87" s="35"/>
    </row>
    <row r="88" spans="38:43" x14ac:dyDescent="0.2">
      <c r="AL88" s="33"/>
      <c r="AM88" s="34"/>
      <c r="AN88" s="34"/>
      <c r="AO88" s="34" t="s">
        <v>448</v>
      </c>
      <c r="AP88" s="34"/>
      <c r="AQ88" s="35"/>
    </row>
    <row r="89" spans="38:43" x14ac:dyDescent="0.2">
      <c r="AL89" s="33"/>
      <c r="AM89" s="34"/>
      <c r="AN89" s="34"/>
      <c r="AO89" s="34" t="s">
        <v>449</v>
      </c>
      <c r="AP89" s="34"/>
      <c r="AQ89" s="35"/>
    </row>
    <row r="90" spans="38:43" x14ac:dyDescent="0.2">
      <c r="AL90" s="33"/>
      <c r="AM90" s="34"/>
      <c r="AN90" s="34"/>
      <c r="AO90" s="34" t="s">
        <v>450</v>
      </c>
      <c r="AP90" s="34"/>
      <c r="AQ90" s="35"/>
    </row>
    <row r="91" spans="38:43" x14ac:dyDescent="0.2">
      <c r="AL91" s="33"/>
      <c r="AM91" s="34"/>
      <c r="AN91" s="34"/>
      <c r="AO91" s="34" t="s">
        <v>451</v>
      </c>
      <c r="AP91" s="34"/>
      <c r="AQ91" s="35"/>
    </row>
    <row r="92" spans="38:43" x14ac:dyDescent="0.2">
      <c r="AL92" s="33"/>
      <c r="AM92" s="34"/>
      <c r="AN92" s="34"/>
      <c r="AO92" s="34" t="s">
        <v>452</v>
      </c>
      <c r="AP92" s="34"/>
      <c r="AQ92" s="35"/>
    </row>
    <row r="93" spans="38:43" x14ac:dyDescent="0.2">
      <c r="AL93" s="33"/>
      <c r="AM93" s="34"/>
      <c r="AN93" s="34"/>
      <c r="AO93" s="34" t="s">
        <v>453</v>
      </c>
      <c r="AP93" s="34"/>
      <c r="AQ93" s="35"/>
    </row>
    <row r="94" spans="38:43" x14ac:dyDescent="0.2">
      <c r="AL94" s="33"/>
      <c r="AM94" s="34"/>
      <c r="AN94" s="34"/>
      <c r="AO94" s="34" t="s">
        <v>454</v>
      </c>
      <c r="AP94" s="34"/>
      <c r="AQ94" s="35"/>
    </row>
    <row r="95" spans="38:43" x14ac:dyDescent="0.2">
      <c r="AL95" s="33"/>
      <c r="AM95" s="34"/>
      <c r="AN95" s="34"/>
      <c r="AO95" s="34" t="s">
        <v>455</v>
      </c>
      <c r="AP95" s="34"/>
      <c r="AQ95" s="35"/>
    </row>
    <row r="96" spans="38:43" x14ac:dyDescent="0.2">
      <c r="AL96" s="33"/>
      <c r="AM96" s="34"/>
      <c r="AN96" s="34"/>
      <c r="AO96" s="34" t="s">
        <v>456</v>
      </c>
      <c r="AP96" s="34"/>
      <c r="AQ96" s="35"/>
    </row>
    <row r="97" spans="38:43" x14ac:dyDescent="0.2">
      <c r="AL97" s="33"/>
      <c r="AM97" s="34"/>
      <c r="AN97" s="34"/>
      <c r="AO97" s="34" t="s">
        <v>457</v>
      </c>
      <c r="AP97" s="34"/>
      <c r="AQ97" s="35"/>
    </row>
    <row r="98" spans="38:43" x14ac:dyDescent="0.2">
      <c r="AL98" s="33"/>
      <c r="AM98" s="34"/>
      <c r="AN98" s="34"/>
      <c r="AO98" s="34" t="s">
        <v>458</v>
      </c>
      <c r="AP98" s="34"/>
      <c r="AQ98" s="35"/>
    </row>
    <row r="99" spans="38:43" x14ac:dyDescent="0.2">
      <c r="AL99" s="33"/>
      <c r="AM99" s="34"/>
      <c r="AN99" s="34"/>
      <c r="AO99" s="34" t="s">
        <v>459</v>
      </c>
      <c r="AP99" s="34"/>
      <c r="AQ99" s="35"/>
    </row>
    <row r="100" spans="38:43" x14ac:dyDescent="0.2">
      <c r="AL100" s="33"/>
      <c r="AM100" s="34"/>
      <c r="AN100" s="34"/>
      <c r="AO100" s="34" t="s">
        <v>460</v>
      </c>
      <c r="AP100" s="34"/>
      <c r="AQ100" s="35"/>
    </row>
    <row r="101" spans="38:43" x14ac:dyDescent="0.2">
      <c r="AL101" s="33"/>
      <c r="AM101" s="34"/>
      <c r="AN101" s="34"/>
      <c r="AO101" s="34" t="s">
        <v>461</v>
      </c>
      <c r="AP101" s="34"/>
      <c r="AQ101" s="35"/>
    </row>
    <row r="102" spans="38:43" x14ac:dyDescent="0.2">
      <c r="AL102" s="33"/>
      <c r="AM102" s="34"/>
      <c r="AN102" s="34"/>
      <c r="AO102" s="34" t="s">
        <v>462</v>
      </c>
      <c r="AP102" s="34"/>
      <c r="AQ102" s="35"/>
    </row>
    <row r="103" spans="38:43" x14ac:dyDescent="0.2">
      <c r="AL103" s="33"/>
      <c r="AM103" s="34"/>
      <c r="AN103" s="34"/>
      <c r="AO103" s="34" t="s">
        <v>463</v>
      </c>
      <c r="AP103" s="34"/>
      <c r="AQ103" s="35"/>
    </row>
    <row r="104" spans="38:43" x14ac:dyDescent="0.2">
      <c r="AL104" s="33"/>
      <c r="AM104" s="34"/>
      <c r="AN104" s="34"/>
      <c r="AO104" s="34" t="s">
        <v>464</v>
      </c>
      <c r="AP104" s="34"/>
      <c r="AQ104" s="35"/>
    </row>
    <row r="105" spans="38:43" x14ac:dyDescent="0.2">
      <c r="AL105" s="33"/>
      <c r="AM105" s="34"/>
      <c r="AN105" s="34"/>
      <c r="AO105" s="34" t="s">
        <v>465</v>
      </c>
      <c r="AP105" s="34"/>
      <c r="AQ105" s="35"/>
    </row>
    <row r="106" spans="38:43" x14ac:dyDescent="0.2">
      <c r="AL106" s="33"/>
      <c r="AM106" s="34"/>
      <c r="AN106" s="34"/>
      <c r="AO106" s="34" t="s">
        <v>466</v>
      </c>
      <c r="AP106" s="34"/>
      <c r="AQ106" s="35"/>
    </row>
    <row r="107" spans="38:43" x14ac:dyDescent="0.2">
      <c r="AL107" s="33"/>
      <c r="AM107" s="34"/>
      <c r="AN107" s="34"/>
      <c r="AO107" s="34" t="s">
        <v>467</v>
      </c>
      <c r="AP107" s="34"/>
      <c r="AQ107" s="35"/>
    </row>
    <row r="108" spans="38:43" x14ac:dyDescent="0.2">
      <c r="AL108" s="33"/>
      <c r="AM108" s="34"/>
      <c r="AN108" s="34"/>
      <c r="AO108" s="34" t="s">
        <v>468</v>
      </c>
      <c r="AP108" s="34"/>
      <c r="AQ108" s="35"/>
    </row>
    <row r="109" spans="38:43" x14ac:dyDescent="0.2">
      <c r="AL109" s="33"/>
      <c r="AM109" s="34"/>
      <c r="AN109" s="34"/>
      <c r="AO109" s="34" t="s">
        <v>469</v>
      </c>
      <c r="AP109" s="34"/>
      <c r="AQ109" s="35"/>
    </row>
    <row r="110" spans="38:43" x14ac:dyDescent="0.2">
      <c r="AL110" s="33"/>
      <c r="AM110" s="34"/>
      <c r="AN110" s="34"/>
      <c r="AO110" s="34" t="s">
        <v>470</v>
      </c>
      <c r="AP110" s="34"/>
      <c r="AQ110" s="35"/>
    </row>
    <row r="111" spans="38:43" x14ac:dyDescent="0.2">
      <c r="AL111" s="33"/>
      <c r="AM111" s="34"/>
      <c r="AN111" s="34"/>
      <c r="AO111" s="34" t="s">
        <v>471</v>
      </c>
      <c r="AP111" s="34"/>
      <c r="AQ111" s="35"/>
    </row>
    <row r="112" spans="38:43" x14ac:dyDescent="0.2">
      <c r="AL112" s="33"/>
      <c r="AM112" s="34"/>
      <c r="AN112" s="34"/>
      <c r="AO112" s="34" t="s">
        <v>472</v>
      </c>
      <c r="AP112" s="34"/>
      <c r="AQ112" s="35"/>
    </row>
    <row r="113" spans="38:43" x14ac:dyDescent="0.2">
      <c r="AL113" s="33"/>
      <c r="AM113" s="34"/>
      <c r="AN113" s="34"/>
      <c r="AO113" s="34" t="s">
        <v>473</v>
      </c>
      <c r="AP113" s="34"/>
      <c r="AQ113" s="35"/>
    </row>
    <row r="114" spans="38:43" x14ac:dyDescent="0.2">
      <c r="AL114" s="33"/>
      <c r="AM114" s="34"/>
      <c r="AN114" s="34"/>
      <c r="AO114" s="34" t="s">
        <v>474</v>
      </c>
      <c r="AP114" s="34"/>
      <c r="AQ114" s="35"/>
    </row>
    <row r="115" spans="38:43" x14ac:dyDescent="0.2">
      <c r="AL115" s="33"/>
      <c r="AM115" s="34"/>
      <c r="AN115" s="34"/>
      <c r="AO115" s="34" t="s">
        <v>475</v>
      </c>
      <c r="AP115" s="34"/>
      <c r="AQ115" s="35"/>
    </row>
    <row r="116" spans="38:43" x14ac:dyDescent="0.2">
      <c r="AL116" s="33"/>
      <c r="AM116" s="34"/>
      <c r="AN116" s="34"/>
      <c r="AO116" s="34" t="s">
        <v>476</v>
      </c>
      <c r="AP116" s="34"/>
      <c r="AQ116" s="35"/>
    </row>
    <row r="117" spans="38:43" x14ac:dyDescent="0.2">
      <c r="AL117" s="33"/>
      <c r="AM117" s="34"/>
      <c r="AN117" s="34"/>
      <c r="AO117" s="34" t="s">
        <v>477</v>
      </c>
      <c r="AP117" s="34"/>
      <c r="AQ117" s="35"/>
    </row>
    <row r="118" spans="38:43" x14ac:dyDescent="0.2">
      <c r="AL118" s="33"/>
      <c r="AM118" s="34"/>
      <c r="AN118" s="34"/>
      <c r="AO118" s="34" t="s">
        <v>478</v>
      </c>
      <c r="AP118" s="34"/>
      <c r="AQ118" s="35"/>
    </row>
    <row r="119" spans="38:43" x14ac:dyDescent="0.2">
      <c r="AL119" s="33"/>
      <c r="AM119" s="34"/>
      <c r="AN119" s="34"/>
      <c r="AO119" s="34" t="s">
        <v>479</v>
      </c>
      <c r="AP119" s="34"/>
      <c r="AQ119" s="35"/>
    </row>
    <row r="120" spans="38:43" x14ac:dyDescent="0.2">
      <c r="AL120" s="33"/>
      <c r="AM120" s="34"/>
      <c r="AN120" s="34"/>
      <c r="AO120" s="34" t="s">
        <v>480</v>
      </c>
      <c r="AP120" s="34"/>
      <c r="AQ120" s="35"/>
    </row>
    <row r="121" spans="38:43" x14ac:dyDescent="0.2">
      <c r="AL121" s="33"/>
      <c r="AM121" s="34"/>
      <c r="AN121" s="34"/>
      <c r="AO121" s="34" t="s">
        <v>481</v>
      </c>
      <c r="AP121" s="34"/>
      <c r="AQ121" s="35"/>
    </row>
    <row r="122" spans="38:43" x14ac:dyDescent="0.2">
      <c r="AL122" s="33"/>
      <c r="AM122" s="34"/>
      <c r="AN122" s="34"/>
      <c r="AO122" s="34" t="s">
        <v>482</v>
      </c>
      <c r="AP122" s="34"/>
      <c r="AQ122" s="35"/>
    </row>
    <row r="123" spans="38:43" x14ac:dyDescent="0.2">
      <c r="AL123" s="33"/>
      <c r="AM123" s="34"/>
      <c r="AN123" s="34"/>
      <c r="AO123" s="34" t="s">
        <v>483</v>
      </c>
      <c r="AP123" s="34"/>
      <c r="AQ123" s="35"/>
    </row>
    <row r="124" spans="38:43" x14ac:dyDescent="0.2">
      <c r="AL124" s="33"/>
      <c r="AM124" s="34"/>
      <c r="AN124" s="34"/>
      <c r="AO124" s="34" t="s">
        <v>484</v>
      </c>
      <c r="AP124" s="34"/>
      <c r="AQ124" s="35"/>
    </row>
    <row r="125" spans="38:43" x14ac:dyDescent="0.2">
      <c r="AL125" s="33"/>
      <c r="AM125" s="34"/>
      <c r="AN125" s="34"/>
      <c r="AO125" s="34" t="s">
        <v>485</v>
      </c>
      <c r="AP125" s="34"/>
      <c r="AQ125" s="35"/>
    </row>
    <row r="126" spans="38:43" x14ac:dyDescent="0.2">
      <c r="AL126" s="33"/>
      <c r="AM126" s="34"/>
      <c r="AN126" s="34"/>
      <c r="AO126" s="34" t="s">
        <v>486</v>
      </c>
      <c r="AP126" s="34"/>
      <c r="AQ126" s="35"/>
    </row>
    <row r="127" spans="38:43" x14ac:dyDescent="0.2">
      <c r="AL127" s="33"/>
      <c r="AM127" s="34"/>
      <c r="AN127" s="34"/>
      <c r="AO127" s="34" t="s">
        <v>487</v>
      </c>
      <c r="AP127" s="34"/>
      <c r="AQ127" s="35"/>
    </row>
    <row r="128" spans="38:43" x14ac:dyDescent="0.2">
      <c r="AL128" s="33"/>
      <c r="AM128" s="34"/>
      <c r="AN128" s="34"/>
      <c r="AO128" s="34" t="s">
        <v>488</v>
      </c>
      <c r="AP128" s="34"/>
      <c r="AQ128" s="35"/>
    </row>
    <row r="129" spans="38:43" x14ac:dyDescent="0.2">
      <c r="AL129" s="33"/>
      <c r="AM129" s="34"/>
      <c r="AN129" s="34"/>
      <c r="AO129" s="34" t="s">
        <v>489</v>
      </c>
      <c r="AP129" s="34"/>
      <c r="AQ129" s="35"/>
    </row>
    <row r="130" spans="38:43" x14ac:dyDescent="0.2">
      <c r="AL130" s="33"/>
      <c r="AM130" s="34"/>
      <c r="AN130" s="34"/>
      <c r="AO130" s="34" t="s">
        <v>490</v>
      </c>
      <c r="AP130" s="34"/>
      <c r="AQ130" s="35"/>
    </row>
    <row r="131" spans="38:43" x14ac:dyDescent="0.2">
      <c r="AL131" s="33"/>
      <c r="AM131" s="34"/>
      <c r="AN131" s="34"/>
      <c r="AO131" s="34" t="s">
        <v>491</v>
      </c>
      <c r="AP131" s="34"/>
      <c r="AQ131" s="35"/>
    </row>
    <row r="132" spans="38:43" x14ac:dyDescent="0.2">
      <c r="AL132" s="33"/>
      <c r="AM132" s="34"/>
      <c r="AN132" s="34"/>
      <c r="AO132" s="34" t="s">
        <v>492</v>
      </c>
      <c r="AP132" s="34"/>
      <c r="AQ132" s="35"/>
    </row>
    <row r="133" spans="38:43" x14ac:dyDescent="0.2">
      <c r="AL133" s="33"/>
      <c r="AM133" s="34"/>
      <c r="AN133" s="34"/>
      <c r="AO133" s="34" t="s">
        <v>493</v>
      </c>
      <c r="AP133" s="34"/>
      <c r="AQ133" s="35"/>
    </row>
    <row r="134" spans="38:43" x14ac:dyDescent="0.2">
      <c r="AL134" s="33"/>
      <c r="AM134" s="34"/>
      <c r="AN134" s="34"/>
      <c r="AO134" s="34" t="s">
        <v>494</v>
      </c>
      <c r="AP134" s="34"/>
      <c r="AQ134" s="35"/>
    </row>
    <row r="135" spans="38:43" x14ac:dyDescent="0.2">
      <c r="AL135" s="33"/>
      <c r="AM135" s="34"/>
      <c r="AN135" s="34"/>
      <c r="AO135" s="34" t="s">
        <v>495</v>
      </c>
      <c r="AP135" s="34"/>
      <c r="AQ135" s="35"/>
    </row>
    <row r="136" spans="38:43" x14ac:dyDescent="0.2">
      <c r="AL136" s="33"/>
      <c r="AM136" s="34"/>
      <c r="AN136" s="34"/>
      <c r="AO136" s="34" t="s">
        <v>496</v>
      </c>
      <c r="AP136" s="34"/>
      <c r="AQ136" s="35"/>
    </row>
    <row r="137" spans="38:43" x14ac:dyDescent="0.2">
      <c r="AL137" s="33"/>
      <c r="AM137" s="34"/>
      <c r="AN137" s="34"/>
      <c r="AO137" s="34" t="s">
        <v>497</v>
      </c>
      <c r="AP137" s="34"/>
      <c r="AQ137" s="35"/>
    </row>
    <row r="138" spans="38:43" x14ac:dyDescent="0.2">
      <c r="AL138" s="33"/>
      <c r="AM138" s="34"/>
      <c r="AN138" s="34"/>
      <c r="AO138" s="34" t="s">
        <v>498</v>
      </c>
      <c r="AP138" s="34"/>
      <c r="AQ138" s="35"/>
    </row>
    <row r="139" spans="38:43" x14ac:dyDescent="0.2">
      <c r="AL139" s="33"/>
      <c r="AM139" s="34"/>
      <c r="AN139" s="34"/>
      <c r="AO139" s="34" t="s">
        <v>499</v>
      </c>
      <c r="AP139" s="34"/>
      <c r="AQ139" s="35"/>
    </row>
    <row r="140" spans="38:43" x14ac:dyDescent="0.2">
      <c r="AL140" s="33"/>
      <c r="AM140" s="34"/>
      <c r="AN140" s="34"/>
      <c r="AO140" s="34" t="s">
        <v>500</v>
      </c>
      <c r="AP140" s="34"/>
      <c r="AQ140" s="35"/>
    </row>
    <row r="141" spans="38:43" x14ac:dyDescent="0.2">
      <c r="AL141" s="33"/>
      <c r="AM141" s="34"/>
      <c r="AN141" s="34"/>
      <c r="AO141" s="34" t="s">
        <v>501</v>
      </c>
      <c r="AP141" s="34"/>
      <c r="AQ141" s="35"/>
    </row>
    <row r="142" spans="38:43" x14ac:dyDescent="0.2">
      <c r="AL142" s="33"/>
      <c r="AM142" s="34"/>
      <c r="AN142" s="34"/>
      <c r="AO142" s="34" t="s">
        <v>502</v>
      </c>
      <c r="AP142" s="34"/>
      <c r="AQ142" s="35"/>
    </row>
    <row r="143" spans="38:43" x14ac:dyDescent="0.2">
      <c r="AL143" s="33"/>
      <c r="AM143" s="34"/>
      <c r="AN143" s="34"/>
      <c r="AO143" s="34" t="s">
        <v>503</v>
      </c>
      <c r="AP143" s="34"/>
      <c r="AQ143" s="35"/>
    </row>
    <row r="144" spans="38:43" x14ac:dyDescent="0.2">
      <c r="AL144" s="33"/>
      <c r="AM144" s="34"/>
      <c r="AN144" s="34"/>
      <c r="AO144" s="34" t="s">
        <v>504</v>
      </c>
      <c r="AP144" s="34"/>
      <c r="AQ144" s="35"/>
    </row>
    <row r="145" spans="38:43" x14ac:dyDescent="0.2">
      <c r="AL145" s="33"/>
      <c r="AM145" s="34"/>
      <c r="AN145" s="34"/>
      <c r="AO145" s="34" t="s">
        <v>505</v>
      </c>
      <c r="AP145" s="34"/>
      <c r="AQ145" s="35"/>
    </row>
    <row r="146" spans="38:43" x14ac:dyDescent="0.2">
      <c r="AL146" s="33"/>
      <c r="AM146" s="34"/>
      <c r="AN146" s="34"/>
      <c r="AO146" s="34" t="s">
        <v>506</v>
      </c>
      <c r="AP146" s="34"/>
      <c r="AQ146" s="35"/>
    </row>
    <row r="147" spans="38:43" x14ac:dyDescent="0.2">
      <c r="AL147" s="33"/>
      <c r="AM147" s="34"/>
      <c r="AN147" s="34"/>
      <c r="AO147" s="34" t="s">
        <v>507</v>
      </c>
      <c r="AP147" s="34"/>
      <c r="AQ147" s="35"/>
    </row>
    <row r="148" spans="38:43" x14ac:dyDescent="0.2">
      <c r="AL148" s="33"/>
      <c r="AM148" s="34"/>
      <c r="AN148" s="34"/>
      <c r="AO148" s="34" t="s">
        <v>508</v>
      </c>
      <c r="AP148" s="34"/>
      <c r="AQ148" s="35"/>
    </row>
    <row r="149" spans="38:43" x14ac:dyDescent="0.2">
      <c r="AL149" s="33"/>
      <c r="AM149" s="34"/>
      <c r="AN149" s="34"/>
      <c r="AO149" s="34" t="s">
        <v>509</v>
      </c>
      <c r="AP149" s="34"/>
      <c r="AQ149" s="35"/>
    </row>
    <row r="150" spans="38:43" x14ac:dyDescent="0.2">
      <c r="AL150" s="33"/>
      <c r="AM150" s="34"/>
      <c r="AN150" s="34"/>
      <c r="AO150" s="34" t="s">
        <v>510</v>
      </c>
      <c r="AP150" s="34"/>
      <c r="AQ150" s="35"/>
    </row>
    <row r="151" spans="38:43" x14ac:dyDescent="0.2">
      <c r="AL151" s="33"/>
      <c r="AM151" s="34"/>
      <c r="AN151" s="34"/>
      <c r="AO151" s="34" t="s">
        <v>511</v>
      </c>
      <c r="AP151" s="34"/>
      <c r="AQ151" s="35"/>
    </row>
    <row r="152" spans="38:43" x14ac:dyDescent="0.2">
      <c r="AL152" s="33"/>
      <c r="AM152" s="34"/>
      <c r="AN152" s="34"/>
      <c r="AO152" s="34" t="s">
        <v>512</v>
      </c>
      <c r="AP152" s="34"/>
      <c r="AQ152" s="35"/>
    </row>
    <row r="153" spans="38:43" x14ac:dyDescent="0.2">
      <c r="AL153" s="33"/>
      <c r="AM153" s="34"/>
      <c r="AN153" s="34"/>
      <c r="AO153" s="34" t="s">
        <v>513</v>
      </c>
      <c r="AP153" s="34"/>
      <c r="AQ153" s="35"/>
    </row>
    <row r="154" spans="38:43" x14ac:dyDescent="0.2">
      <c r="AL154" s="33"/>
      <c r="AM154" s="34"/>
      <c r="AN154" s="34"/>
      <c r="AO154" s="34" t="s">
        <v>8</v>
      </c>
      <c r="AP154" s="34"/>
      <c r="AQ154" s="35"/>
    </row>
    <row r="155" spans="38:43" x14ac:dyDescent="0.2">
      <c r="AL155" s="33"/>
      <c r="AM155" s="34"/>
      <c r="AN155" s="34"/>
      <c r="AO155" s="34" t="s">
        <v>514</v>
      </c>
      <c r="AP155" s="34"/>
      <c r="AQ155" s="35"/>
    </row>
    <row r="156" spans="38:43" x14ac:dyDescent="0.2">
      <c r="AL156" s="33"/>
      <c r="AM156" s="34"/>
      <c r="AN156" s="34"/>
      <c r="AO156" s="34" t="s">
        <v>515</v>
      </c>
      <c r="AP156" s="34"/>
      <c r="AQ156" s="35"/>
    </row>
    <row r="157" spans="38:43" x14ac:dyDescent="0.2">
      <c r="AL157" s="33"/>
      <c r="AM157" s="34"/>
      <c r="AN157" s="34"/>
      <c r="AO157" s="34" t="s">
        <v>516</v>
      </c>
      <c r="AP157" s="34"/>
      <c r="AQ157" s="35"/>
    </row>
    <row r="158" spans="38:43" x14ac:dyDescent="0.2">
      <c r="AL158" s="33"/>
      <c r="AM158" s="34"/>
      <c r="AN158" s="34"/>
      <c r="AO158" s="34" t="s">
        <v>517</v>
      </c>
      <c r="AP158" s="34"/>
      <c r="AQ158" s="35"/>
    </row>
    <row r="159" spans="38:43" x14ac:dyDescent="0.2">
      <c r="AL159" s="33"/>
      <c r="AM159" s="34"/>
      <c r="AN159" s="34"/>
      <c r="AO159" s="34" t="s">
        <v>518</v>
      </c>
      <c r="AP159" s="34"/>
      <c r="AQ159" s="35"/>
    </row>
    <row r="160" spans="38:43" x14ac:dyDescent="0.2">
      <c r="AL160" s="33"/>
      <c r="AM160" s="34"/>
      <c r="AN160" s="34"/>
      <c r="AO160" s="34" t="s">
        <v>519</v>
      </c>
      <c r="AP160" s="34"/>
      <c r="AQ160" s="35"/>
    </row>
    <row r="161" spans="38:43" x14ac:dyDescent="0.2">
      <c r="AL161" s="33"/>
      <c r="AM161" s="34"/>
      <c r="AN161" s="34"/>
      <c r="AO161" s="34" t="s">
        <v>520</v>
      </c>
      <c r="AP161" s="34"/>
      <c r="AQ161" s="35"/>
    </row>
    <row r="162" spans="38:43" x14ac:dyDescent="0.2">
      <c r="AL162" s="33"/>
      <c r="AM162" s="34"/>
      <c r="AN162" s="34"/>
      <c r="AO162" s="34" t="s">
        <v>521</v>
      </c>
      <c r="AP162" s="34"/>
      <c r="AQ162" s="35"/>
    </row>
    <row r="163" spans="38:43" x14ac:dyDescent="0.2">
      <c r="AL163" s="33"/>
      <c r="AM163" s="34"/>
      <c r="AN163" s="34"/>
      <c r="AO163" s="34" t="s">
        <v>522</v>
      </c>
      <c r="AP163" s="34"/>
      <c r="AQ163" s="35"/>
    </row>
    <row r="164" spans="38:43" x14ac:dyDescent="0.2">
      <c r="AL164" s="33"/>
      <c r="AM164" s="34"/>
      <c r="AN164" s="34"/>
      <c r="AO164" s="34" t="s">
        <v>523</v>
      </c>
      <c r="AP164" s="34"/>
      <c r="AQ164" s="35"/>
    </row>
    <row r="165" spans="38:43" x14ac:dyDescent="0.2">
      <c r="AL165" s="33"/>
      <c r="AM165" s="34"/>
      <c r="AN165" s="34"/>
      <c r="AO165" s="34" t="s">
        <v>524</v>
      </c>
      <c r="AP165" s="34"/>
      <c r="AQ165" s="35"/>
    </row>
    <row r="166" spans="38:43" x14ac:dyDescent="0.2">
      <c r="AL166" s="33"/>
      <c r="AM166" s="34"/>
      <c r="AN166" s="34"/>
      <c r="AO166" s="34" t="s">
        <v>525</v>
      </c>
      <c r="AP166" s="34"/>
      <c r="AQ166" s="35"/>
    </row>
    <row r="167" spans="38:43" x14ac:dyDescent="0.2">
      <c r="AL167" s="33"/>
      <c r="AM167" s="34"/>
      <c r="AN167" s="34"/>
      <c r="AO167" s="34" t="s">
        <v>526</v>
      </c>
      <c r="AP167" s="34"/>
      <c r="AQ167" s="35"/>
    </row>
    <row r="168" spans="38:43" x14ac:dyDescent="0.2">
      <c r="AL168" s="33"/>
      <c r="AM168" s="34"/>
      <c r="AN168" s="34"/>
      <c r="AO168" s="34" t="s">
        <v>527</v>
      </c>
      <c r="AP168" s="34"/>
      <c r="AQ168" s="35"/>
    </row>
    <row r="169" spans="38:43" x14ac:dyDescent="0.2">
      <c r="AL169" s="33"/>
      <c r="AM169" s="34"/>
      <c r="AN169" s="34"/>
      <c r="AO169" s="34" t="s">
        <v>528</v>
      </c>
      <c r="AP169" s="34"/>
      <c r="AQ169" s="35"/>
    </row>
    <row r="170" spans="38:43" x14ac:dyDescent="0.2">
      <c r="AL170" s="33"/>
      <c r="AM170" s="34"/>
      <c r="AN170" s="34"/>
      <c r="AO170" s="34" t="s">
        <v>529</v>
      </c>
      <c r="AP170" s="34"/>
      <c r="AQ170" s="35"/>
    </row>
    <row r="171" spans="38:43" x14ac:dyDescent="0.2">
      <c r="AL171" s="33"/>
      <c r="AM171" s="34"/>
      <c r="AN171" s="34"/>
      <c r="AO171" s="34" t="s">
        <v>530</v>
      </c>
      <c r="AP171" s="34"/>
      <c r="AQ171" s="35"/>
    </row>
    <row r="172" spans="38:43" x14ac:dyDescent="0.2">
      <c r="AL172" s="33"/>
      <c r="AM172" s="34"/>
      <c r="AN172" s="34"/>
      <c r="AO172" s="34" t="s">
        <v>531</v>
      </c>
      <c r="AP172" s="34"/>
      <c r="AQ172" s="35"/>
    </row>
    <row r="173" spans="38:43" x14ac:dyDescent="0.2">
      <c r="AL173" s="33"/>
      <c r="AM173" s="34"/>
      <c r="AN173" s="34"/>
      <c r="AO173" s="34" t="s">
        <v>532</v>
      </c>
      <c r="AP173" s="34"/>
      <c r="AQ173" s="35"/>
    </row>
    <row r="174" spans="38:43" x14ac:dyDescent="0.2">
      <c r="AL174" s="33"/>
      <c r="AM174" s="34"/>
      <c r="AN174" s="34"/>
      <c r="AO174" s="34" t="s">
        <v>533</v>
      </c>
      <c r="AP174" s="34"/>
      <c r="AQ174" s="35"/>
    </row>
    <row r="175" spans="38:43" x14ac:dyDescent="0.2">
      <c r="AL175" s="33"/>
      <c r="AM175" s="34"/>
      <c r="AN175" s="34"/>
      <c r="AO175" s="34" t="s">
        <v>534</v>
      </c>
      <c r="AP175" s="34"/>
      <c r="AQ175" s="35"/>
    </row>
    <row r="176" spans="38:43" x14ac:dyDescent="0.2">
      <c r="AL176" s="33"/>
      <c r="AM176" s="34"/>
      <c r="AN176" s="34"/>
      <c r="AO176" s="34" t="s">
        <v>535</v>
      </c>
      <c r="AP176" s="34"/>
      <c r="AQ176" s="35"/>
    </row>
    <row r="177" spans="38:43" x14ac:dyDescent="0.2">
      <c r="AL177" s="33"/>
      <c r="AM177" s="34"/>
      <c r="AN177" s="34"/>
      <c r="AO177" s="34" t="s">
        <v>536</v>
      </c>
      <c r="AP177" s="34"/>
      <c r="AQ177" s="35"/>
    </row>
    <row r="178" spans="38:43" x14ac:dyDescent="0.2">
      <c r="AL178" s="33"/>
      <c r="AM178" s="34"/>
      <c r="AN178" s="34"/>
      <c r="AO178" s="34" t="s">
        <v>537</v>
      </c>
      <c r="AP178" s="34"/>
      <c r="AQ178" s="35"/>
    </row>
    <row r="179" spans="38:43" x14ac:dyDescent="0.2">
      <c r="AL179" s="33"/>
      <c r="AM179" s="34"/>
      <c r="AN179" s="34"/>
      <c r="AO179" s="34" t="s">
        <v>538</v>
      </c>
      <c r="AP179" s="34"/>
      <c r="AQ179" s="35"/>
    </row>
    <row r="180" spans="38:43" x14ac:dyDescent="0.2">
      <c r="AL180" s="33"/>
      <c r="AM180" s="34"/>
      <c r="AN180" s="34"/>
      <c r="AO180" s="34" t="s">
        <v>539</v>
      </c>
      <c r="AP180" s="34"/>
      <c r="AQ180" s="35"/>
    </row>
    <row r="181" spans="38:43" x14ac:dyDescent="0.2">
      <c r="AL181" s="33"/>
      <c r="AM181" s="34"/>
      <c r="AN181" s="34"/>
      <c r="AO181" s="34" t="s">
        <v>540</v>
      </c>
      <c r="AP181" s="34"/>
      <c r="AQ181" s="35"/>
    </row>
    <row r="182" spans="38:43" x14ac:dyDescent="0.2">
      <c r="AL182" s="33"/>
      <c r="AM182" s="34"/>
      <c r="AN182" s="34"/>
      <c r="AO182" s="34" t="s">
        <v>541</v>
      </c>
      <c r="AP182" s="34"/>
      <c r="AQ182" s="35"/>
    </row>
    <row r="183" spans="38:43" x14ac:dyDescent="0.2">
      <c r="AL183" s="33"/>
      <c r="AM183" s="34"/>
      <c r="AN183" s="34"/>
      <c r="AO183" s="34" t="s">
        <v>542</v>
      </c>
      <c r="AP183" s="34"/>
      <c r="AQ183" s="35"/>
    </row>
    <row r="184" spans="38:43" x14ac:dyDescent="0.2">
      <c r="AL184" s="33"/>
      <c r="AM184" s="34"/>
      <c r="AN184" s="34"/>
      <c r="AO184" s="34" t="s">
        <v>543</v>
      </c>
      <c r="AP184" s="34"/>
      <c r="AQ184" s="35"/>
    </row>
    <row r="185" spans="38:43" x14ac:dyDescent="0.2">
      <c r="AL185" s="33"/>
      <c r="AM185" s="34"/>
      <c r="AN185" s="34"/>
      <c r="AO185" s="34" t="s">
        <v>544</v>
      </c>
      <c r="AP185" s="34"/>
      <c r="AQ185" s="35"/>
    </row>
    <row r="186" spans="38:43" x14ac:dyDescent="0.2">
      <c r="AL186" s="33"/>
      <c r="AM186" s="34"/>
      <c r="AN186" s="34"/>
      <c r="AO186" s="34" t="s">
        <v>9</v>
      </c>
      <c r="AP186" s="34"/>
      <c r="AQ186" s="35"/>
    </row>
    <row r="187" spans="38:43" x14ac:dyDescent="0.2">
      <c r="AL187" s="33"/>
      <c r="AM187" s="34"/>
      <c r="AN187" s="34"/>
      <c r="AO187" s="34" t="s">
        <v>545</v>
      </c>
      <c r="AP187" s="34"/>
      <c r="AQ187" s="35"/>
    </row>
    <row r="188" spans="38:43" x14ac:dyDescent="0.2">
      <c r="AL188" s="33"/>
      <c r="AM188" s="34"/>
      <c r="AN188" s="34"/>
      <c r="AO188" s="34" t="s">
        <v>546</v>
      </c>
      <c r="AP188" s="34"/>
      <c r="AQ188" s="35"/>
    </row>
    <row r="189" spans="38:43" x14ac:dyDescent="0.2">
      <c r="AL189" s="33"/>
      <c r="AM189" s="34"/>
      <c r="AN189" s="34"/>
      <c r="AO189" s="34" t="s">
        <v>10</v>
      </c>
      <c r="AP189" s="34"/>
      <c r="AQ189" s="35"/>
    </row>
    <row r="190" spans="38:43" x14ac:dyDescent="0.2">
      <c r="AL190" s="33"/>
      <c r="AM190" s="34"/>
      <c r="AN190" s="34"/>
      <c r="AO190" s="34" t="s">
        <v>547</v>
      </c>
      <c r="AP190" s="34"/>
      <c r="AQ190" s="35"/>
    </row>
    <row r="191" spans="38:43" x14ac:dyDescent="0.2">
      <c r="AL191" s="33"/>
      <c r="AM191" s="34"/>
      <c r="AN191" s="34"/>
      <c r="AO191" s="34" t="s">
        <v>548</v>
      </c>
      <c r="AP191" s="34"/>
      <c r="AQ191" s="35"/>
    </row>
    <row r="192" spans="38:43" x14ac:dyDescent="0.2">
      <c r="AL192" s="33"/>
      <c r="AM192" s="34"/>
      <c r="AN192" s="34"/>
      <c r="AO192" s="34" t="s">
        <v>549</v>
      </c>
      <c r="AP192" s="34"/>
      <c r="AQ192" s="35"/>
    </row>
    <row r="193" spans="38:43" x14ac:dyDescent="0.2">
      <c r="AL193" s="33"/>
      <c r="AM193" s="34"/>
      <c r="AN193" s="34"/>
      <c r="AO193" s="34" t="s">
        <v>550</v>
      </c>
      <c r="AP193" s="34"/>
      <c r="AQ193" s="35"/>
    </row>
    <row r="194" spans="38:43" x14ac:dyDescent="0.2">
      <c r="AL194" s="33"/>
      <c r="AM194" s="34"/>
      <c r="AN194" s="34"/>
      <c r="AO194" s="34" t="s">
        <v>551</v>
      </c>
      <c r="AP194" s="34"/>
      <c r="AQ194" s="35"/>
    </row>
    <row r="195" spans="38:43" x14ac:dyDescent="0.2">
      <c r="AL195" s="33"/>
      <c r="AM195" s="34"/>
      <c r="AN195" s="34"/>
      <c r="AO195" s="34" t="s">
        <v>552</v>
      </c>
      <c r="AP195" s="34"/>
      <c r="AQ195" s="35"/>
    </row>
    <row r="196" spans="38:43" x14ac:dyDescent="0.2">
      <c r="AL196" s="33"/>
      <c r="AM196" s="34"/>
      <c r="AN196" s="34"/>
      <c r="AO196" s="34" t="s">
        <v>553</v>
      </c>
      <c r="AP196" s="34"/>
      <c r="AQ196" s="35"/>
    </row>
    <row r="197" spans="38:43" x14ac:dyDescent="0.2">
      <c r="AL197" s="33"/>
      <c r="AM197" s="34"/>
      <c r="AN197" s="34"/>
      <c r="AO197" s="34" t="s">
        <v>554</v>
      </c>
      <c r="AP197" s="34"/>
      <c r="AQ197" s="35"/>
    </row>
    <row r="198" spans="38:43" x14ac:dyDescent="0.2">
      <c r="AL198" s="33"/>
      <c r="AM198" s="34"/>
      <c r="AN198" s="34"/>
      <c r="AO198" s="34" t="s">
        <v>555</v>
      </c>
      <c r="AP198" s="34"/>
      <c r="AQ198" s="35"/>
    </row>
    <row r="199" spans="38:43" x14ac:dyDescent="0.2">
      <c r="AL199" s="33"/>
      <c r="AM199" s="34"/>
      <c r="AN199" s="34"/>
      <c r="AO199" s="34" t="s">
        <v>556</v>
      </c>
      <c r="AP199" s="34"/>
      <c r="AQ199" s="35"/>
    </row>
    <row r="200" spans="38:43" x14ac:dyDescent="0.2">
      <c r="AL200" s="33"/>
      <c r="AM200" s="34"/>
      <c r="AN200" s="34"/>
      <c r="AO200" s="34" t="s">
        <v>557</v>
      </c>
      <c r="AP200" s="34"/>
      <c r="AQ200" s="35"/>
    </row>
    <row r="201" spans="38:43" x14ac:dyDescent="0.2">
      <c r="AL201" s="33"/>
      <c r="AM201" s="34"/>
      <c r="AN201" s="34"/>
      <c r="AO201" s="34" t="s">
        <v>558</v>
      </c>
      <c r="AP201" s="34"/>
      <c r="AQ201" s="35"/>
    </row>
    <row r="202" spans="38:43" x14ac:dyDescent="0.2">
      <c r="AL202" s="33"/>
      <c r="AM202" s="34"/>
      <c r="AN202" s="34"/>
      <c r="AO202" s="34" t="s">
        <v>559</v>
      </c>
      <c r="AP202" s="34"/>
      <c r="AQ202" s="35"/>
    </row>
    <row r="203" spans="38:43" x14ac:dyDescent="0.2">
      <c r="AL203" s="33"/>
      <c r="AM203" s="34"/>
      <c r="AN203" s="34"/>
      <c r="AO203" s="34" t="s">
        <v>560</v>
      </c>
      <c r="AP203" s="34"/>
      <c r="AQ203" s="35"/>
    </row>
    <row r="204" spans="38:43" x14ac:dyDescent="0.2">
      <c r="AL204" s="33"/>
      <c r="AM204" s="34"/>
      <c r="AN204" s="34"/>
      <c r="AO204" s="34" t="s">
        <v>561</v>
      </c>
      <c r="AP204" s="34"/>
      <c r="AQ204" s="35"/>
    </row>
    <row r="205" spans="38:43" x14ac:dyDescent="0.2">
      <c r="AL205" s="33"/>
      <c r="AM205" s="34"/>
      <c r="AN205" s="34"/>
      <c r="AO205" s="34" t="s">
        <v>562</v>
      </c>
      <c r="AP205" s="34"/>
      <c r="AQ205" s="35"/>
    </row>
    <row r="206" spans="38:43" x14ac:dyDescent="0.2">
      <c r="AL206" s="33"/>
      <c r="AM206" s="34"/>
      <c r="AN206" s="34"/>
      <c r="AO206" s="34" t="s">
        <v>563</v>
      </c>
      <c r="AP206" s="34"/>
      <c r="AQ206" s="35"/>
    </row>
    <row r="207" spans="38:43" x14ac:dyDescent="0.2">
      <c r="AL207" s="33"/>
      <c r="AM207" s="34"/>
      <c r="AN207" s="34"/>
      <c r="AO207" s="34" t="s">
        <v>564</v>
      </c>
      <c r="AP207" s="34"/>
      <c r="AQ207" s="35"/>
    </row>
    <row r="208" spans="38:43" x14ac:dyDescent="0.2">
      <c r="AL208" s="33"/>
      <c r="AM208" s="34"/>
      <c r="AN208" s="34"/>
      <c r="AO208" s="34" t="s">
        <v>565</v>
      </c>
      <c r="AP208" s="34"/>
      <c r="AQ208" s="35"/>
    </row>
    <row r="209" spans="38:43" x14ac:dyDescent="0.2">
      <c r="AL209" s="33"/>
      <c r="AM209" s="34"/>
      <c r="AN209" s="34"/>
      <c r="AO209" s="34" t="s">
        <v>12</v>
      </c>
      <c r="AP209" s="34"/>
      <c r="AQ209" s="35"/>
    </row>
    <row r="210" spans="38:43" x14ac:dyDescent="0.2">
      <c r="AL210" s="33"/>
      <c r="AM210" s="34"/>
      <c r="AN210" s="34"/>
      <c r="AO210" s="34" t="s">
        <v>566</v>
      </c>
      <c r="AP210" s="34"/>
      <c r="AQ210" s="35"/>
    </row>
    <row r="211" spans="38:43" x14ac:dyDescent="0.2">
      <c r="AL211" s="33"/>
      <c r="AM211" s="34"/>
      <c r="AN211" s="34"/>
      <c r="AO211" s="34" t="s">
        <v>567</v>
      </c>
      <c r="AP211" s="34"/>
      <c r="AQ211" s="35"/>
    </row>
    <row r="212" spans="38:43" x14ac:dyDescent="0.2">
      <c r="AL212" s="33"/>
      <c r="AM212" s="34"/>
      <c r="AN212" s="34"/>
      <c r="AO212" s="34" t="s">
        <v>568</v>
      </c>
      <c r="AP212" s="34"/>
      <c r="AQ212" s="35"/>
    </row>
    <row r="213" spans="38:43" x14ac:dyDescent="0.2">
      <c r="AL213" s="33"/>
      <c r="AM213" s="34"/>
      <c r="AN213" s="34"/>
      <c r="AO213" s="34" t="s">
        <v>569</v>
      </c>
      <c r="AP213" s="34"/>
      <c r="AQ213" s="35"/>
    </row>
    <row r="214" spans="38:43" x14ac:dyDescent="0.2">
      <c r="AL214" s="33"/>
      <c r="AM214" s="34"/>
      <c r="AN214" s="34"/>
      <c r="AO214" s="34" t="s">
        <v>570</v>
      </c>
      <c r="AP214" s="34"/>
      <c r="AQ214" s="35"/>
    </row>
    <row r="215" spans="38:43" x14ac:dyDescent="0.2">
      <c r="AL215" s="33"/>
      <c r="AM215" s="34"/>
      <c r="AN215" s="34"/>
      <c r="AO215" s="34" t="s">
        <v>7</v>
      </c>
      <c r="AP215" s="34"/>
      <c r="AQ215" s="35"/>
    </row>
    <row r="216" spans="38:43" x14ac:dyDescent="0.2">
      <c r="AL216" s="33"/>
      <c r="AM216" s="34"/>
      <c r="AN216" s="34"/>
      <c r="AO216" s="34" t="s">
        <v>571</v>
      </c>
      <c r="AP216" s="34"/>
      <c r="AQ216" s="35"/>
    </row>
    <row r="217" spans="38:43" x14ac:dyDescent="0.2">
      <c r="AL217" s="33"/>
      <c r="AM217" s="34"/>
      <c r="AN217" s="34"/>
      <c r="AO217" s="34" t="s">
        <v>572</v>
      </c>
      <c r="AP217" s="34"/>
      <c r="AQ217" s="35"/>
    </row>
    <row r="218" spans="38:43" x14ac:dyDescent="0.2">
      <c r="AL218" s="33"/>
      <c r="AM218" s="34"/>
      <c r="AN218" s="34"/>
      <c r="AO218" s="34" t="s">
        <v>573</v>
      </c>
      <c r="AP218" s="34"/>
      <c r="AQ218" s="35"/>
    </row>
    <row r="219" spans="38:43" x14ac:dyDescent="0.2">
      <c r="AL219" s="33"/>
      <c r="AM219" s="34"/>
      <c r="AN219" s="34"/>
      <c r="AO219" s="34" t="s">
        <v>574</v>
      </c>
      <c r="AP219" s="34"/>
      <c r="AQ219" s="35"/>
    </row>
    <row r="220" spans="38:43" x14ac:dyDescent="0.2">
      <c r="AL220" s="33"/>
      <c r="AM220" s="34"/>
      <c r="AN220" s="34"/>
      <c r="AO220" s="34" t="s">
        <v>575</v>
      </c>
      <c r="AP220" s="34"/>
      <c r="AQ220" s="35"/>
    </row>
    <row r="221" spans="38:43" x14ac:dyDescent="0.2">
      <c r="AL221" s="33"/>
      <c r="AM221" s="34"/>
      <c r="AN221" s="34"/>
      <c r="AO221" s="34" t="s">
        <v>576</v>
      </c>
      <c r="AP221" s="34"/>
      <c r="AQ221" s="35"/>
    </row>
    <row r="222" spans="38:43" x14ac:dyDescent="0.2">
      <c r="AL222" s="33"/>
      <c r="AM222" s="34"/>
      <c r="AN222" s="34"/>
      <c r="AO222" s="34" t="s">
        <v>577</v>
      </c>
      <c r="AP222" s="34"/>
      <c r="AQ222" s="35"/>
    </row>
    <row r="223" spans="38:43" x14ac:dyDescent="0.2">
      <c r="AL223" s="33"/>
      <c r="AM223" s="34"/>
      <c r="AN223" s="34"/>
      <c r="AO223" s="34" t="s">
        <v>578</v>
      </c>
      <c r="AP223" s="34"/>
      <c r="AQ223" s="35"/>
    </row>
    <row r="224" spans="38:43" x14ac:dyDescent="0.2">
      <c r="AL224" s="33"/>
      <c r="AM224" s="34"/>
      <c r="AN224" s="34"/>
      <c r="AO224" s="34" t="s">
        <v>579</v>
      </c>
      <c r="AP224" s="34"/>
      <c r="AQ224" s="35"/>
    </row>
    <row r="225" spans="38:43" x14ac:dyDescent="0.2">
      <c r="AL225" s="33"/>
      <c r="AM225" s="34"/>
      <c r="AN225" s="34"/>
      <c r="AO225" s="34" t="s">
        <v>580</v>
      </c>
      <c r="AP225" s="34"/>
      <c r="AQ225" s="35"/>
    </row>
    <row r="226" spans="38:43" x14ac:dyDescent="0.2">
      <c r="AL226" s="33"/>
      <c r="AM226" s="34"/>
      <c r="AN226" s="34"/>
      <c r="AO226" s="34" t="s">
        <v>581</v>
      </c>
      <c r="AP226" s="34"/>
      <c r="AQ226" s="35"/>
    </row>
    <row r="227" spans="38:43" x14ac:dyDescent="0.2">
      <c r="AL227" s="33"/>
      <c r="AM227" s="34"/>
      <c r="AN227" s="34"/>
      <c r="AO227" s="34" t="s">
        <v>15</v>
      </c>
      <c r="AP227" s="34"/>
      <c r="AQ227" s="35"/>
    </row>
    <row r="228" spans="38:43" x14ac:dyDescent="0.2">
      <c r="AL228" s="33"/>
      <c r="AM228" s="34"/>
      <c r="AN228" s="34"/>
      <c r="AO228" s="34" t="s">
        <v>582</v>
      </c>
      <c r="AP228" s="34"/>
      <c r="AQ228" s="35"/>
    </row>
    <row r="229" spans="38:43" x14ac:dyDescent="0.2">
      <c r="AL229" s="33"/>
      <c r="AM229" s="34"/>
      <c r="AN229" s="34"/>
      <c r="AO229" s="34" t="s">
        <v>583</v>
      </c>
      <c r="AP229" s="34"/>
      <c r="AQ229" s="35"/>
    </row>
    <row r="230" spans="38:43" x14ac:dyDescent="0.2">
      <c r="AL230" s="33"/>
      <c r="AM230" s="34"/>
      <c r="AN230" s="34"/>
      <c r="AO230" s="34" t="s">
        <v>11</v>
      </c>
      <c r="AP230" s="34"/>
      <c r="AQ230" s="35"/>
    </row>
    <row r="231" spans="38:43" x14ac:dyDescent="0.2">
      <c r="AL231" s="33"/>
      <c r="AM231" s="34"/>
      <c r="AN231" s="34"/>
      <c r="AO231" s="34" t="s">
        <v>584</v>
      </c>
      <c r="AP231" s="34"/>
      <c r="AQ231" s="35"/>
    </row>
    <row r="232" spans="38:43" x14ac:dyDescent="0.2">
      <c r="AL232" s="33"/>
      <c r="AM232" s="34"/>
      <c r="AN232" s="34"/>
      <c r="AO232" s="34" t="s">
        <v>585</v>
      </c>
      <c r="AP232" s="34"/>
      <c r="AQ232" s="35"/>
    </row>
    <row r="233" spans="38:43" x14ac:dyDescent="0.2">
      <c r="AL233" s="33"/>
      <c r="AM233" s="34"/>
      <c r="AN233" s="34"/>
      <c r="AO233" s="34" t="s">
        <v>586</v>
      </c>
      <c r="AP233" s="34"/>
      <c r="AQ233" s="35"/>
    </row>
    <row r="234" spans="38:43" x14ac:dyDescent="0.2">
      <c r="AL234" s="33"/>
      <c r="AM234" s="34"/>
      <c r="AN234" s="34"/>
      <c r="AO234" s="34" t="s">
        <v>16</v>
      </c>
      <c r="AP234" s="34"/>
      <c r="AQ234" s="35"/>
    </row>
    <row r="235" spans="38:43" x14ac:dyDescent="0.2">
      <c r="AL235" s="33"/>
      <c r="AM235" s="34"/>
      <c r="AN235" s="34"/>
      <c r="AO235" s="34" t="s">
        <v>587</v>
      </c>
      <c r="AP235" s="34"/>
      <c r="AQ235" s="35"/>
    </row>
    <row r="236" spans="38:43" x14ac:dyDescent="0.2">
      <c r="AL236" s="33"/>
      <c r="AM236" s="34"/>
      <c r="AN236" s="34"/>
      <c r="AO236" s="34" t="s">
        <v>588</v>
      </c>
      <c r="AP236" s="34"/>
      <c r="AQ236" s="35"/>
    </row>
    <row r="237" spans="38:43" x14ac:dyDescent="0.2">
      <c r="AL237" s="33"/>
      <c r="AM237" s="34"/>
      <c r="AN237" s="34"/>
      <c r="AO237" s="34" t="s">
        <v>589</v>
      </c>
      <c r="AP237" s="34"/>
      <c r="AQ237" s="35"/>
    </row>
    <row r="238" spans="38:43" x14ac:dyDescent="0.2">
      <c r="AL238" s="33"/>
      <c r="AM238" s="34"/>
      <c r="AN238" s="34"/>
      <c r="AO238" s="34" t="s">
        <v>590</v>
      </c>
      <c r="AP238" s="34"/>
      <c r="AQ238" s="35"/>
    </row>
    <row r="239" spans="38:43" x14ac:dyDescent="0.2">
      <c r="AL239" s="33"/>
      <c r="AM239" s="34"/>
      <c r="AN239" s="34"/>
      <c r="AO239" s="34" t="s">
        <v>591</v>
      </c>
      <c r="AP239" s="34"/>
      <c r="AQ239" s="35"/>
    </row>
    <row r="240" spans="38:43" x14ac:dyDescent="0.2">
      <c r="AL240" s="33"/>
      <c r="AM240" s="34"/>
      <c r="AN240" s="34"/>
      <c r="AO240" s="34" t="s">
        <v>592</v>
      </c>
      <c r="AP240" s="34"/>
      <c r="AQ240" s="35"/>
    </row>
    <row r="241" spans="38:43" x14ac:dyDescent="0.2">
      <c r="AL241" s="33"/>
      <c r="AM241" s="34"/>
      <c r="AN241" s="34"/>
      <c r="AO241" s="34" t="s">
        <v>593</v>
      </c>
      <c r="AP241" s="34"/>
      <c r="AQ241" s="35"/>
    </row>
    <row r="242" spans="38:43" x14ac:dyDescent="0.2">
      <c r="AL242" s="33"/>
      <c r="AM242" s="34"/>
      <c r="AN242" s="34"/>
      <c r="AO242" s="34" t="s">
        <v>594</v>
      </c>
      <c r="AP242" s="34"/>
      <c r="AQ242" s="35"/>
    </row>
    <row r="243" spans="38:43" x14ac:dyDescent="0.2">
      <c r="AL243" s="33"/>
      <c r="AM243" s="34"/>
      <c r="AN243" s="34"/>
      <c r="AO243" s="34" t="s">
        <v>595</v>
      </c>
      <c r="AP243" s="34"/>
      <c r="AQ243" s="35"/>
    </row>
    <row r="244" spans="38:43" x14ac:dyDescent="0.2">
      <c r="AL244" s="33"/>
      <c r="AM244" s="34"/>
      <c r="AN244" s="34"/>
      <c r="AO244" s="34" t="s">
        <v>596</v>
      </c>
      <c r="AP244" s="34"/>
      <c r="AQ244" s="35"/>
    </row>
    <row r="245" spans="38:43" x14ac:dyDescent="0.2">
      <c r="AL245" s="33"/>
      <c r="AM245" s="34"/>
      <c r="AN245" s="34"/>
      <c r="AO245" s="34" t="s">
        <v>597</v>
      </c>
      <c r="AP245" s="34"/>
      <c r="AQ245" s="35"/>
    </row>
    <row r="246" spans="38:43" x14ac:dyDescent="0.2">
      <c r="AL246" s="33"/>
      <c r="AM246" s="34"/>
      <c r="AN246" s="34"/>
      <c r="AO246" s="34" t="s">
        <v>598</v>
      </c>
      <c r="AP246" s="34"/>
      <c r="AQ246" s="35"/>
    </row>
    <row r="247" spans="38:43" x14ac:dyDescent="0.2">
      <c r="AL247" s="33"/>
      <c r="AM247" s="34"/>
      <c r="AN247" s="34"/>
      <c r="AO247" s="34" t="s">
        <v>599</v>
      </c>
      <c r="AP247" s="34"/>
      <c r="AQ247" s="35"/>
    </row>
    <row r="248" spans="38:43" x14ac:dyDescent="0.2">
      <c r="AL248" s="33"/>
      <c r="AM248" s="34"/>
      <c r="AN248" s="34"/>
      <c r="AO248" s="34" t="s">
        <v>600</v>
      </c>
      <c r="AP248" s="34"/>
      <c r="AQ248" s="35"/>
    </row>
    <row r="249" spans="38:43" x14ac:dyDescent="0.2">
      <c r="AL249" s="33"/>
      <c r="AM249" s="34"/>
      <c r="AN249" s="34"/>
      <c r="AO249" s="34" t="s">
        <v>601</v>
      </c>
      <c r="AP249" s="34"/>
      <c r="AQ249" s="35"/>
    </row>
    <row r="250" spans="38:43" x14ac:dyDescent="0.2">
      <c r="AL250" s="33"/>
      <c r="AM250" s="34"/>
      <c r="AN250" s="34"/>
      <c r="AO250" s="34" t="s">
        <v>14</v>
      </c>
      <c r="AP250" s="34"/>
      <c r="AQ250" s="35"/>
    </row>
    <row r="251" spans="38:43" x14ac:dyDescent="0.2">
      <c r="AL251" s="33"/>
      <c r="AM251" s="34"/>
      <c r="AN251" s="34"/>
      <c r="AO251" s="34" t="s">
        <v>602</v>
      </c>
      <c r="AP251" s="34"/>
      <c r="AQ251" s="35"/>
    </row>
    <row r="252" spans="38:43" x14ac:dyDescent="0.2">
      <c r="AL252" s="33"/>
      <c r="AM252" s="34"/>
      <c r="AN252" s="34"/>
      <c r="AO252" s="34" t="s">
        <v>603</v>
      </c>
      <c r="AP252" s="34"/>
      <c r="AQ252" s="35"/>
    </row>
    <row r="253" spans="38:43" x14ac:dyDescent="0.2">
      <c r="AL253" s="33"/>
      <c r="AM253" s="34"/>
      <c r="AN253" s="34"/>
      <c r="AO253" s="34" t="s">
        <v>604</v>
      </c>
      <c r="AP253" s="34"/>
      <c r="AQ253" s="35"/>
    </row>
    <row r="254" spans="38:43" x14ac:dyDescent="0.2">
      <c r="AL254" s="33"/>
      <c r="AM254" s="34"/>
      <c r="AN254" s="34"/>
      <c r="AO254" s="34" t="s">
        <v>605</v>
      </c>
      <c r="AP254" s="34"/>
      <c r="AQ254" s="35"/>
    </row>
    <row r="255" spans="38:43" x14ac:dyDescent="0.2">
      <c r="AL255" s="33"/>
      <c r="AM255" s="34"/>
      <c r="AN255" s="34"/>
      <c r="AO255" s="34" t="s">
        <v>606</v>
      </c>
      <c r="AP255" s="34"/>
      <c r="AQ255" s="35"/>
    </row>
    <row r="256" spans="38:43" x14ac:dyDescent="0.2">
      <c r="AL256" s="33"/>
      <c r="AM256" s="34"/>
      <c r="AN256" s="34"/>
      <c r="AO256" s="34" t="s">
        <v>607</v>
      </c>
      <c r="AP256" s="34"/>
      <c r="AQ256" s="35"/>
    </row>
    <row r="257" spans="38:43" x14ac:dyDescent="0.2">
      <c r="AL257" s="33"/>
      <c r="AM257" s="34"/>
      <c r="AN257" s="34"/>
      <c r="AO257" s="34" t="s">
        <v>608</v>
      </c>
      <c r="AP257" s="34"/>
      <c r="AQ257" s="35"/>
    </row>
    <row r="258" spans="38:43" x14ac:dyDescent="0.2">
      <c r="AL258" s="33"/>
      <c r="AM258" s="34"/>
      <c r="AN258" s="34"/>
      <c r="AO258" s="34" t="s">
        <v>609</v>
      </c>
      <c r="AP258" s="34"/>
      <c r="AQ258" s="35"/>
    </row>
    <row r="259" spans="38:43" x14ac:dyDescent="0.2">
      <c r="AL259" s="33"/>
      <c r="AM259" s="34"/>
      <c r="AN259" s="34"/>
      <c r="AO259" s="34" t="s">
        <v>610</v>
      </c>
      <c r="AP259" s="34"/>
      <c r="AQ259" s="35"/>
    </row>
    <row r="260" spans="38:43" x14ac:dyDescent="0.2">
      <c r="AL260" s="33"/>
      <c r="AM260" s="34"/>
      <c r="AN260" s="34"/>
      <c r="AO260" s="34" t="s">
        <v>611</v>
      </c>
      <c r="AP260" s="34"/>
      <c r="AQ260" s="35"/>
    </row>
    <row r="261" spans="38:43" x14ac:dyDescent="0.2">
      <c r="AL261" s="33"/>
      <c r="AM261" s="34"/>
      <c r="AN261" s="34"/>
      <c r="AO261" s="34" t="s">
        <v>612</v>
      </c>
      <c r="AP261" s="34"/>
      <c r="AQ261" s="35"/>
    </row>
    <row r="262" spans="38:43" x14ac:dyDescent="0.2">
      <c r="AL262" s="33"/>
      <c r="AM262" s="34"/>
      <c r="AN262" s="34"/>
      <c r="AO262" s="34" t="s">
        <v>613</v>
      </c>
      <c r="AP262" s="34"/>
      <c r="AQ262" s="35"/>
    </row>
    <row r="263" spans="38:43" x14ac:dyDescent="0.2">
      <c r="AL263" s="33"/>
      <c r="AM263" s="34"/>
      <c r="AN263" s="34"/>
      <c r="AO263" s="34" t="s">
        <v>614</v>
      </c>
      <c r="AP263" s="34"/>
      <c r="AQ263" s="35"/>
    </row>
    <row r="264" spans="38:43" x14ac:dyDescent="0.2">
      <c r="AL264" s="33"/>
      <c r="AM264" s="34"/>
      <c r="AN264" s="34"/>
      <c r="AO264" s="34" t="s">
        <v>615</v>
      </c>
      <c r="AP264" s="34"/>
      <c r="AQ264" s="35"/>
    </row>
    <row r="265" spans="38:43" x14ac:dyDescent="0.2">
      <c r="AL265" s="33"/>
      <c r="AM265" s="34"/>
      <c r="AN265" s="34"/>
      <c r="AO265" s="34" t="s">
        <v>616</v>
      </c>
      <c r="AP265" s="34"/>
      <c r="AQ265" s="35"/>
    </row>
    <row r="266" spans="38:43" x14ac:dyDescent="0.2">
      <c r="AL266" s="33"/>
      <c r="AM266" s="34"/>
      <c r="AN266" s="34"/>
      <c r="AO266" s="34" t="s">
        <v>617</v>
      </c>
      <c r="AP266" s="34"/>
      <c r="AQ266" s="35"/>
    </row>
    <row r="267" spans="38:43" x14ac:dyDescent="0.2">
      <c r="AL267" s="33"/>
      <c r="AM267" s="34"/>
      <c r="AN267" s="34"/>
      <c r="AO267" s="34" t="s">
        <v>618</v>
      </c>
      <c r="AP267" s="34"/>
      <c r="AQ267" s="35"/>
    </row>
    <row r="268" spans="38:43" x14ac:dyDescent="0.2">
      <c r="AL268" s="33"/>
      <c r="AM268" s="34"/>
      <c r="AN268" s="34"/>
      <c r="AO268" s="34" t="s">
        <v>619</v>
      </c>
      <c r="AP268" s="34"/>
      <c r="AQ268" s="35"/>
    </row>
    <row r="269" spans="38:43" x14ac:dyDescent="0.2">
      <c r="AL269" s="33"/>
      <c r="AM269" s="34"/>
      <c r="AN269" s="34"/>
      <c r="AO269" s="34" t="s">
        <v>620</v>
      </c>
      <c r="AP269" s="34"/>
      <c r="AQ269" s="35"/>
    </row>
    <row r="270" spans="38:43" x14ac:dyDescent="0.2">
      <c r="AL270" s="33"/>
      <c r="AM270" s="34"/>
      <c r="AN270" s="34"/>
      <c r="AO270" s="34" t="s">
        <v>621</v>
      </c>
      <c r="AP270" s="34"/>
      <c r="AQ270" s="35"/>
    </row>
    <row r="271" spans="38:43" x14ac:dyDescent="0.2">
      <c r="AL271" s="33"/>
      <c r="AM271" s="34"/>
      <c r="AN271" s="34"/>
      <c r="AO271" s="34" t="s">
        <v>622</v>
      </c>
      <c r="AP271" s="34"/>
      <c r="AQ271" s="35"/>
    </row>
    <row r="272" spans="38:43" x14ac:dyDescent="0.2">
      <c r="AL272" s="33"/>
      <c r="AM272" s="34"/>
      <c r="AN272" s="34"/>
      <c r="AO272" s="34" t="s">
        <v>623</v>
      </c>
      <c r="AP272" s="34"/>
      <c r="AQ272" s="35"/>
    </row>
    <row r="273" spans="38:43" x14ac:dyDescent="0.2">
      <c r="AL273" s="33"/>
      <c r="AM273" s="34"/>
      <c r="AN273" s="34"/>
      <c r="AO273" s="34" t="s">
        <v>624</v>
      </c>
      <c r="AP273" s="34"/>
      <c r="AQ273" s="35"/>
    </row>
    <row r="274" spans="38:43" x14ac:dyDescent="0.2">
      <c r="AL274" s="33"/>
      <c r="AM274" s="34"/>
      <c r="AN274" s="34"/>
      <c r="AO274" s="34" t="s">
        <v>625</v>
      </c>
      <c r="AP274" s="34"/>
      <c r="AQ274" s="35"/>
    </row>
    <row r="275" spans="38:43" x14ac:dyDescent="0.2">
      <c r="AL275" s="33"/>
      <c r="AM275" s="34"/>
      <c r="AN275" s="34"/>
      <c r="AO275" s="34" t="s">
        <v>626</v>
      </c>
      <c r="AP275" s="34"/>
      <c r="AQ275" s="35"/>
    </row>
    <row r="276" spans="38:43" x14ac:dyDescent="0.2">
      <c r="AL276" s="33"/>
      <c r="AM276" s="34"/>
      <c r="AN276" s="34"/>
      <c r="AO276" s="34" t="s">
        <v>627</v>
      </c>
      <c r="AP276" s="34"/>
      <c r="AQ276" s="35"/>
    </row>
    <row r="277" spans="38:43" x14ac:dyDescent="0.2">
      <c r="AL277" s="33"/>
      <c r="AM277" s="34"/>
      <c r="AN277" s="34"/>
      <c r="AO277" s="34" t="s">
        <v>628</v>
      </c>
      <c r="AP277" s="34"/>
      <c r="AQ277" s="35"/>
    </row>
    <row r="278" spans="38:43" x14ac:dyDescent="0.2">
      <c r="AL278" s="33"/>
      <c r="AM278" s="34"/>
      <c r="AN278" s="34"/>
      <c r="AO278" s="34" t="s">
        <v>629</v>
      </c>
      <c r="AP278" s="34"/>
      <c r="AQ278" s="35"/>
    </row>
    <row r="279" spans="38:43" x14ac:dyDescent="0.2">
      <c r="AL279" s="33"/>
      <c r="AM279" s="34"/>
      <c r="AN279" s="34"/>
      <c r="AO279" s="34" t="s">
        <v>630</v>
      </c>
      <c r="AP279" s="34"/>
      <c r="AQ279" s="35"/>
    </row>
    <row r="280" spans="38:43" x14ac:dyDescent="0.2">
      <c r="AL280" s="33"/>
      <c r="AM280" s="34"/>
      <c r="AN280" s="34"/>
      <c r="AO280" s="34" t="s">
        <v>631</v>
      </c>
      <c r="AP280" s="34"/>
      <c r="AQ280" s="35"/>
    </row>
    <row r="281" spans="38:43" x14ac:dyDescent="0.2">
      <c r="AL281" s="33"/>
      <c r="AM281" s="34"/>
      <c r="AN281" s="34"/>
      <c r="AO281" s="34" t="s">
        <v>632</v>
      </c>
      <c r="AP281" s="34"/>
      <c r="AQ281" s="35"/>
    </row>
    <row r="282" spans="38:43" x14ac:dyDescent="0.2">
      <c r="AL282" s="33"/>
      <c r="AM282" s="34"/>
      <c r="AN282" s="34"/>
      <c r="AO282" s="34" t="s">
        <v>633</v>
      </c>
      <c r="AP282" s="34"/>
      <c r="AQ282" s="35"/>
    </row>
    <row r="283" spans="38:43" x14ac:dyDescent="0.2">
      <c r="AL283" s="33"/>
      <c r="AM283" s="34"/>
      <c r="AN283" s="34"/>
      <c r="AO283" s="34" t="s">
        <v>634</v>
      </c>
      <c r="AP283" s="34"/>
      <c r="AQ283" s="35"/>
    </row>
    <row r="284" spans="38:43" x14ac:dyDescent="0.2">
      <c r="AL284" s="33"/>
      <c r="AM284" s="34"/>
      <c r="AN284" s="34"/>
      <c r="AO284" s="34" t="s">
        <v>635</v>
      </c>
      <c r="AP284" s="34"/>
      <c r="AQ284" s="35"/>
    </row>
    <row r="285" spans="38:43" x14ac:dyDescent="0.2">
      <c r="AL285" s="33"/>
      <c r="AM285" s="34"/>
      <c r="AN285" s="34"/>
      <c r="AO285" s="34" t="s">
        <v>636</v>
      </c>
      <c r="AP285" s="34"/>
      <c r="AQ285" s="35"/>
    </row>
    <row r="286" spans="38:43" x14ac:dyDescent="0.2">
      <c r="AL286" s="33"/>
      <c r="AM286" s="34"/>
      <c r="AN286" s="34"/>
      <c r="AO286" s="34" t="s">
        <v>637</v>
      </c>
      <c r="AP286" s="34"/>
      <c r="AQ286" s="35"/>
    </row>
    <row r="287" spans="38:43" x14ac:dyDescent="0.2">
      <c r="AL287" s="33"/>
      <c r="AM287" s="34"/>
      <c r="AN287" s="34"/>
      <c r="AO287" s="34" t="s">
        <v>638</v>
      </c>
      <c r="AP287" s="34"/>
      <c r="AQ287" s="35"/>
    </row>
    <row r="288" spans="38:43" x14ac:dyDescent="0.2">
      <c r="AL288" s="33"/>
      <c r="AM288" s="34"/>
      <c r="AN288" s="34"/>
      <c r="AO288" s="34" t="s">
        <v>639</v>
      </c>
      <c r="AP288" s="34"/>
      <c r="AQ288" s="35"/>
    </row>
    <row r="289" spans="38:43" x14ac:dyDescent="0.2">
      <c r="AL289" s="33"/>
      <c r="AM289" s="34"/>
      <c r="AN289" s="34"/>
      <c r="AO289" s="34" t="s">
        <v>640</v>
      </c>
      <c r="AP289" s="34"/>
      <c r="AQ289" s="35"/>
    </row>
    <row r="290" spans="38:43" x14ac:dyDescent="0.2">
      <c r="AL290" s="33"/>
      <c r="AM290" s="34"/>
      <c r="AN290" s="34"/>
      <c r="AO290" s="34" t="s">
        <v>641</v>
      </c>
      <c r="AP290" s="34"/>
      <c r="AQ290" s="35"/>
    </row>
    <row r="291" spans="38:43" x14ac:dyDescent="0.2">
      <c r="AL291" s="33"/>
      <c r="AM291" s="34"/>
      <c r="AN291" s="34"/>
      <c r="AO291" s="34" t="s">
        <v>642</v>
      </c>
      <c r="AP291" s="34"/>
      <c r="AQ291" s="35"/>
    </row>
    <row r="292" spans="38:43" x14ac:dyDescent="0.2">
      <c r="AL292" s="33"/>
      <c r="AM292" s="34"/>
      <c r="AN292" s="34"/>
      <c r="AO292" s="34" t="s">
        <v>643</v>
      </c>
      <c r="AP292" s="34"/>
      <c r="AQ292" s="35"/>
    </row>
    <row r="293" spans="38:43" x14ac:dyDescent="0.2">
      <c r="AL293" s="33"/>
      <c r="AM293" s="34"/>
      <c r="AN293" s="34"/>
      <c r="AO293" s="34" t="s">
        <v>644</v>
      </c>
      <c r="AP293" s="34"/>
      <c r="AQ293" s="35"/>
    </row>
    <row r="294" spans="38:43" x14ac:dyDescent="0.2">
      <c r="AL294" s="33"/>
      <c r="AM294" s="34"/>
      <c r="AN294" s="34"/>
      <c r="AO294" s="34" t="s">
        <v>645</v>
      </c>
      <c r="AP294" s="34"/>
      <c r="AQ294" s="35"/>
    </row>
    <row r="295" spans="38:43" x14ac:dyDescent="0.2">
      <c r="AL295" s="33"/>
      <c r="AM295" s="34"/>
      <c r="AN295" s="34"/>
      <c r="AO295" s="34" t="s">
        <v>646</v>
      </c>
      <c r="AP295" s="34"/>
      <c r="AQ295" s="35"/>
    </row>
    <row r="296" spans="38:43" x14ac:dyDescent="0.2">
      <c r="AL296" s="33"/>
      <c r="AM296" s="34"/>
      <c r="AN296" s="34"/>
      <c r="AO296" s="34" t="s">
        <v>647</v>
      </c>
      <c r="AP296" s="34"/>
      <c r="AQ296" s="35"/>
    </row>
    <row r="297" spans="38:43" x14ac:dyDescent="0.2">
      <c r="AL297" s="33"/>
      <c r="AM297" s="34"/>
      <c r="AN297" s="34"/>
      <c r="AO297" s="34" t="s">
        <v>648</v>
      </c>
      <c r="AP297" s="34"/>
      <c r="AQ297" s="35"/>
    </row>
    <row r="298" spans="38:43" x14ac:dyDescent="0.2">
      <c r="AL298" s="33"/>
      <c r="AM298" s="34"/>
      <c r="AN298" s="34"/>
      <c r="AO298" s="34" t="s">
        <v>649</v>
      </c>
      <c r="AP298" s="34"/>
      <c r="AQ298" s="35"/>
    </row>
    <row r="299" spans="38:43" x14ac:dyDescent="0.2">
      <c r="AL299" s="33"/>
      <c r="AM299" s="34"/>
      <c r="AN299" s="34"/>
      <c r="AO299" s="34" t="s">
        <v>650</v>
      </c>
      <c r="AP299" s="34"/>
      <c r="AQ299" s="35"/>
    </row>
    <row r="300" spans="38:43" x14ac:dyDescent="0.2">
      <c r="AL300" s="33"/>
      <c r="AM300" s="34"/>
      <c r="AN300" s="34"/>
      <c r="AO300" s="34" t="s">
        <v>651</v>
      </c>
      <c r="AP300" s="34"/>
      <c r="AQ300" s="35"/>
    </row>
    <row r="301" spans="38:43" x14ac:dyDescent="0.2">
      <c r="AL301" s="33"/>
      <c r="AM301" s="34"/>
      <c r="AN301" s="34"/>
      <c r="AO301" s="34" t="s">
        <v>652</v>
      </c>
      <c r="AP301" s="34"/>
      <c r="AQ301" s="35"/>
    </row>
    <row r="302" spans="38:43" x14ac:dyDescent="0.2">
      <c r="AL302" s="33"/>
      <c r="AM302" s="34"/>
      <c r="AN302" s="34"/>
      <c r="AO302" s="34" t="s">
        <v>653</v>
      </c>
      <c r="AP302" s="34"/>
      <c r="AQ302" s="35"/>
    </row>
    <row r="303" spans="38:43" x14ac:dyDescent="0.2">
      <c r="AL303" s="33"/>
      <c r="AM303" s="34"/>
      <c r="AN303" s="34"/>
      <c r="AO303" s="34" t="s">
        <v>654</v>
      </c>
      <c r="AP303" s="34"/>
      <c r="AQ303" s="35"/>
    </row>
    <row r="304" spans="38:43" x14ac:dyDescent="0.2">
      <c r="AL304" s="33"/>
      <c r="AM304" s="34"/>
      <c r="AN304" s="34"/>
      <c r="AO304" s="34" t="s">
        <v>655</v>
      </c>
      <c r="AP304" s="34"/>
      <c r="AQ304" s="35"/>
    </row>
    <row r="305" spans="38:43" x14ac:dyDescent="0.2">
      <c r="AL305" s="33"/>
      <c r="AM305" s="34"/>
      <c r="AN305" s="34"/>
      <c r="AO305" s="34" t="s">
        <v>656</v>
      </c>
      <c r="AP305" s="34"/>
      <c r="AQ305" s="35"/>
    </row>
    <row r="306" spans="38:43" x14ac:dyDescent="0.2">
      <c r="AL306" s="33"/>
      <c r="AM306" s="34"/>
      <c r="AN306" s="34"/>
      <c r="AO306" s="34" t="s">
        <v>13</v>
      </c>
      <c r="AP306" s="34"/>
      <c r="AQ306" s="35"/>
    </row>
    <row r="307" spans="38:43" x14ac:dyDescent="0.2">
      <c r="AL307" s="33"/>
      <c r="AM307" s="34"/>
      <c r="AN307" s="34"/>
      <c r="AO307" s="34" t="s">
        <v>657</v>
      </c>
      <c r="AP307" s="34"/>
      <c r="AQ307" s="35"/>
    </row>
    <row r="308" spans="38:43" x14ac:dyDescent="0.2">
      <c r="AL308" s="33"/>
      <c r="AM308" s="34"/>
      <c r="AN308" s="34"/>
      <c r="AO308" s="34" t="s">
        <v>658</v>
      </c>
      <c r="AP308" s="34"/>
      <c r="AQ308" s="35"/>
    </row>
    <row r="309" spans="38:43" x14ac:dyDescent="0.2">
      <c r="AL309" s="33"/>
      <c r="AM309" s="34"/>
      <c r="AN309" s="34"/>
      <c r="AO309" s="34" t="s">
        <v>659</v>
      </c>
      <c r="AP309" s="34"/>
      <c r="AQ309" s="35"/>
    </row>
    <row r="310" spans="38:43" x14ac:dyDescent="0.2">
      <c r="AL310" s="33"/>
      <c r="AM310" s="34"/>
      <c r="AN310" s="34"/>
      <c r="AO310" s="34" t="s">
        <v>660</v>
      </c>
      <c r="AP310" s="34"/>
      <c r="AQ310" s="35"/>
    </row>
    <row r="311" spans="38:43" x14ac:dyDescent="0.2">
      <c r="AL311" s="33"/>
      <c r="AM311" s="34"/>
      <c r="AN311" s="34"/>
      <c r="AO311" s="34" t="s">
        <v>6</v>
      </c>
      <c r="AP311" s="34"/>
      <c r="AQ311" s="35"/>
    </row>
    <row r="312" spans="38:43" x14ac:dyDescent="0.2">
      <c r="AL312" s="33"/>
      <c r="AM312" s="34"/>
      <c r="AN312" s="34"/>
      <c r="AO312" s="34" t="s">
        <v>661</v>
      </c>
      <c r="AP312" s="34"/>
      <c r="AQ312" s="35"/>
    </row>
    <row r="313" spans="38:43" x14ac:dyDescent="0.2">
      <c r="AL313" s="33"/>
      <c r="AM313" s="34"/>
      <c r="AN313" s="34"/>
      <c r="AO313" s="34" t="s">
        <v>662</v>
      </c>
      <c r="AP313" s="34"/>
      <c r="AQ313" s="35"/>
    </row>
    <row r="314" spans="38:43" x14ac:dyDescent="0.2">
      <c r="AL314" s="33"/>
      <c r="AM314" s="34"/>
      <c r="AN314" s="34"/>
      <c r="AO314" s="34" t="s">
        <v>663</v>
      </c>
      <c r="AP314" s="34"/>
      <c r="AQ314" s="35"/>
    </row>
    <row r="315" spans="38:43" x14ac:dyDescent="0.2">
      <c r="AL315" s="33"/>
      <c r="AM315" s="34"/>
      <c r="AN315" s="34"/>
      <c r="AO315" s="34" t="s">
        <v>664</v>
      </c>
      <c r="AP315" s="34"/>
      <c r="AQ315" s="35"/>
    </row>
    <row r="316" spans="38:43" x14ac:dyDescent="0.2">
      <c r="AL316" s="33"/>
      <c r="AM316" s="34"/>
      <c r="AN316" s="34"/>
      <c r="AO316" s="34" t="s">
        <v>665</v>
      </c>
      <c r="AP316" s="34"/>
      <c r="AQ316" s="35"/>
    </row>
    <row r="317" spans="38:43" x14ac:dyDescent="0.2">
      <c r="AL317" s="33"/>
      <c r="AM317" s="34"/>
      <c r="AN317" s="34"/>
      <c r="AO317" s="34" t="s">
        <v>666</v>
      </c>
      <c r="AP317" s="34"/>
      <c r="AQ317" s="35"/>
    </row>
    <row r="318" spans="38:43" x14ac:dyDescent="0.2">
      <c r="AL318" s="33"/>
      <c r="AM318" s="34"/>
      <c r="AN318" s="34"/>
      <c r="AO318" s="34" t="s">
        <v>667</v>
      </c>
      <c r="AP318" s="34"/>
      <c r="AQ318" s="35"/>
    </row>
    <row r="319" spans="38:43" x14ac:dyDescent="0.2">
      <c r="AL319" s="33"/>
      <c r="AM319" s="34"/>
      <c r="AN319" s="34"/>
      <c r="AO319" s="34" t="s">
        <v>668</v>
      </c>
      <c r="AP319" s="34"/>
      <c r="AQ319" s="35"/>
    </row>
    <row r="320" spans="38:43" x14ac:dyDescent="0.2">
      <c r="AL320" s="33"/>
      <c r="AM320" s="34"/>
      <c r="AN320" s="34"/>
      <c r="AO320" s="34" t="s">
        <v>669</v>
      </c>
      <c r="AP320" s="34"/>
      <c r="AQ320" s="35"/>
    </row>
    <row r="321" spans="38:43" x14ac:dyDescent="0.2">
      <c r="AL321" s="33"/>
      <c r="AM321" s="34"/>
      <c r="AN321" s="34"/>
      <c r="AO321" s="34" t="s">
        <v>670</v>
      </c>
      <c r="AP321" s="34"/>
      <c r="AQ321" s="35"/>
    </row>
    <row r="322" spans="38:43" x14ac:dyDescent="0.2">
      <c r="AL322" s="33"/>
      <c r="AM322" s="34"/>
      <c r="AN322" s="34"/>
      <c r="AO322" s="34" t="s">
        <v>671</v>
      </c>
      <c r="AP322" s="34"/>
      <c r="AQ322" s="35"/>
    </row>
    <row r="323" spans="38:43" x14ac:dyDescent="0.2">
      <c r="AL323" s="33"/>
      <c r="AM323" s="34"/>
      <c r="AN323" s="34"/>
      <c r="AO323" s="34" t="s">
        <v>672</v>
      </c>
      <c r="AP323" s="34"/>
      <c r="AQ323" s="35"/>
    </row>
    <row r="324" spans="38:43" x14ac:dyDescent="0.2">
      <c r="AL324" s="33"/>
      <c r="AM324" s="34"/>
      <c r="AN324" s="34"/>
      <c r="AO324" s="34" t="s">
        <v>673</v>
      </c>
      <c r="AP324" s="34"/>
      <c r="AQ324" s="35"/>
    </row>
    <row r="325" spans="38:43" x14ac:dyDescent="0.2">
      <c r="AL325" s="33"/>
      <c r="AM325" s="34"/>
      <c r="AN325" s="34"/>
      <c r="AO325" s="34" t="s">
        <v>674</v>
      </c>
      <c r="AP325" s="34"/>
      <c r="AQ325" s="35"/>
    </row>
    <row r="326" spans="38:43" x14ac:dyDescent="0.2">
      <c r="AL326" s="33"/>
      <c r="AM326" s="34"/>
      <c r="AN326" s="34"/>
      <c r="AO326" s="34" t="s">
        <v>675</v>
      </c>
      <c r="AP326" s="34"/>
      <c r="AQ326" s="35"/>
    </row>
    <row r="327" spans="38:43" x14ac:dyDescent="0.2">
      <c r="AL327" s="33"/>
      <c r="AM327" s="34"/>
      <c r="AN327" s="34"/>
      <c r="AO327" s="34" t="s">
        <v>676</v>
      </c>
      <c r="AP327" s="34"/>
      <c r="AQ327" s="35"/>
    </row>
    <row r="328" spans="38:43" x14ac:dyDescent="0.2">
      <c r="AL328" s="33"/>
      <c r="AM328" s="34"/>
      <c r="AN328" s="34"/>
      <c r="AO328" s="34" t="s">
        <v>677</v>
      </c>
      <c r="AP328" s="34"/>
      <c r="AQ328" s="35"/>
    </row>
    <row r="329" spans="38:43" x14ac:dyDescent="0.2">
      <c r="AL329" s="33"/>
      <c r="AM329" s="34"/>
      <c r="AN329" s="34"/>
      <c r="AO329" s="34" t="s">
        <v>678</v>
      </c>
      <c r="AP329" s="34"/>
      <c r="AQ329" s="35"/>
    </row>
    <row r="330" spans="38:43" x14ac:dyDescent="0.2">
      <c r="AL330" s="33"/>
      <c r="AM330" s="34"/>
      <c r="AN330" s="34"/>
      <c r="AO330" s="34" t="s">
        <v>679</v>
      </c>
      <c r="AP330" s="34"/>
      <c r="AQ330" s="35"/>
    </row>
    <row r="331" spans="38:43" x14ac:dyDescent="0.2">
      <c r="AL331" s="33"/>
      <c r="AM331" s="34"/>
      <c r="AN331" s="34"/>
      <c r="AO331" s="34" t="s">
        <v>680</v>
      </c>
      <c r="AP331" s="34"/>
      <c r="AQ331" s="35"/>
    </row>
    <row r="332" spans="38:43" x14ac:dyDescent="0.2">
      <c r="AL332" s="33"/>
      <c r="AM332" s="34"/>
      <c r="AN332" s="34"/>
      <c r="AO332" s="34" t="s">
        <v>681</v>
      </c>
      <c r="AP332" s="34"/>
      <c r="AQ332" s="35"/>
    </row>
    <row r="333" spans="38:43" x14ac:dyDescent="0.2">
      <c r="AL333" s="33"/>
      <c r="AM333" s="34"/>
      <c r="AN333" s="34"/>
      <c r="AO333" s="34" t="s">
        <v>682</v>
      </c>
      <c r="AP333" s="34"/>
      <c r="AQ333" s="35"/>
    </row>
    <row r="334" spans="38:43" x14ac:dyDescent="0.2">
      <c r="AL334" s="33"/>
      <c r="AM334" s="34"/>
      <c r="AN334" s="34"/>
      <c r="AO334" s="34" t="s">
        <v>683</v>
      </c>
      <c r="AP334" s="34"/>
      <c r="AQ334" s="35"/>
    </row>
    <row r="335" spans="38:43" x14ac:dyDescent="0.2">
      <c r="AL335" s="33"/>
      <c r="AM335" s="34"/>
      <c r="AN335" s="34"/>
      <c r="AO335" s="34" t="s">
        <v>684</v>
      </c>
      <c r="AP335" s="34"/>
      <c r="AQ335" s="35"/>
    </row>
    <row r="336" spans="38:43" x14ac:dyDescent="0.2">
      <c r="AL336" s="33"/>
      <c r="AM336" s="34"/>
      <c r="AN336" s="34"/>
      <c r="AO336" s="34" t="s">
        <v>685</v>
      </c>
      <c r="AP336" s="34"/>
      <c r="AQ336" s="35"/>
    </row>
    <row r="337" spans="38:43" x14ac:dyDescent="0.2">
      <c r="AL337" s="33"/>
      <c r="AM337" s="34"/>
      <c r="AN337" s="34"/>
      <c r="AO337" s="34" t="s">
        <v>686</v>
      </c>
      <c r="AP337" s="34"/>
      <c r="AQ337" s="35"/>
    </row>
    <row r="338" spans="38:43" x14ac:dyDescent="0.2">
      <c r="AL338" s="33"/>
      <c r="AM338" s="34"/>
      <c r="AN338" s="34"/>
      <c r="AO338" s="34" t="s">
        <v>687</v>
      </c>
      <c r="AP338" s="34"/>
      <c r="AQ338" s="35"/>
    </row>
    <row r="339" spans="38:43" x14ac:dyDescent="0.2">
      <c r="AL339" s="33"/>
      <c r="AM339" s="34"/>
      <c r="AN339" s="34"/>
      <c r="AO339" s="34" t="s">
        <v>688</v>
      </c>
      <c r="AP339" s="34"/>
      <c r="AQ339" s="35"/>
    </row>
    <row r="340" spans="38:43" x14ac:dyDescent="0.2">
      <c r="AL340" s="33"/>
      <c r="AM340" s="34"/>
      <c r="AN340" s="34"/>
      <c r="AO340" s="34" t="s">
        <v>689</v>
      </c>
      <c r="AP340" s="34"/>
      <c r="AQ340" s="35"/>
    </row>
    <row r="341" spans="38:43" x14ac:dyDescent="0.2">
      <c r="AL341" s="33"/>
      <c r="AM341" s="34"/>
      <c r="AN341" s="34"/>
      <c r="AO341" s="34" t="s">
        <v>690</v>
      </c>
      <c r="AP341" s="34"/>
      <c r="AQ341" s="35"/>
    </row>
    <row r="342" spans="38:43" x14ac:dyDescent="0.2">
      <c r="AL342" s="33"/>
      <c r="AM342" s="34"/>
      <c r="AN342" s="34"/>
      <c r="AO342" s="34" t="s">
        <v>691</v>
      </c>
      <c r="AP342" s="34"/>
      <c r="AQ342" s="35"/>
    </row>
    <row r="343" spans="38:43" x14ac:dyDescent="0.2">
      <c r="AL343" s="33"/>
      <c r="AM343" s="34"/>
      <c r="AN343" s="34"/>
      <c r="AO343" s="34" t="s">
        <v>692</v>
      </c>
      <c r="AP343" s="34"/>
      <c r="AQ343" s="35"/>
    </row>
    <row r="344" spans="38:43" x14ac:dyDescent="0.2">
      <c r="AL344" s="33"/>
      <c r="AM344" s="34"/>
      <c r="AN344" s="34"/>
      <c r="AO344" s="34" t="s">
        <v>693</v>
      </c>
      <c r="AP344" s="34"/>
      <c r="AQ344" s="35"/>
    </row>
    <row r="345" spans="38:43" x14ac:dyDescent="0.2">
      <c r="AL345" s="33"/>
      <c r="AM345" s="34"/>
      <c r="AN345" s="34"/>
      <c r="AO345" s="34" t="s">
        <v>694</v>
      </c>
      <c r="AP345" s="34"/>
      <c r="AQ345" s="35"/>
    </row>
    <row r="346" spans="38:43" x14ac:dyDescent="0.2">
      <c r="AL346" s="33"/>
      <c r="AM346" s="34"/>
      <c r="AN346" s="34"/>
      <c r="AO346" s="34" t="s">
        <v>695</v>
      </c>
      <c r="AP346" s="34"/>
      <c r="AQ346" s="35"/>
    </row>
    <row r="347" spans="38:43" x14ac:dyDescent="0.2">
      <c r="AL347" s="33"/>
      <c r="AM347" s="34"/>
      <c r="AN347" s="34"/>
      <c r="AO347" s="34" t="s">
        <v>696</v>
      </c>
      <c r="AP347" s="34"/>
      <c r="AQ347" s="35"/>
    </row>
    <row r="348" spans="38:43" x14ac:dyDescent="0.2">
      <c r="AL348" s="33"/>
      <c r="AM348" s="34"/>
      <c r="AN348" s="34"/>
      <c r="AO348" s="34"/>
      <c r="AP348" s="34"/>
      <c r="AQ348" s="35"/>
    </row>
    <row r="349" spans="38:43" ht="13.5" thickBot="1" x14ac:dyDescent="0.25">
      <c r="AL349" s="36"/>
      <c r="AM349" s="37"/>
      <c r="AN349" s="37"/>
      <c r="AO349" s="37"/>
      <c r="AP349" s="37"/>
      <c r="AQ349" s="38"/>
    </row>
  </sheetData>
  <sheetProtection algorithmName="SHA-512" hashValue="maLeUR8QV+Iw4PvFhwWicfNUV23CBag8hZHhxSgrsVpQd79r64IR9PGr9oYlgAJEFebjlmRcfmsg+UGGrKxLLg==" saltValue="GykcM4Pl2KOwoQonPTjB/A=="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8A745-0AD0-4FC6-BAAC-485F2EAB8BE6}">
  <sheetPr codeName="Sheet20"/>
  <dimension ref="A1:J15"/>
  <sheetViews>
    <sheetView showGridLines="0" zoomScaleNormal="100" workbookViewId="0">
      <selection activeCell="E5" sqref="E5"/>
    </sheetView>
  </sheetViews>
  <sheetFormatPr defaultColWidth="0" defaultRowHeight="12.75" x14ac:dyDescent="0.2"/>
  <cols>
    <col min="1" max="9" width="15.83203125" customWidth="1"/>
    <col min="10" max="10" width="5.83203125" customWidth="1"/>
  </cols>
  <sheetData>
    <row r="1" spans="1:10" ht="14.25" x14ac:dyDescent="0.2">
      <c r="A1" s="54" t="s">
        <v>836</v>
      </c>
      <c r="B1" s="54"/>
      <c r="C1" s="54"/>
      <c r="D1" s="54"/>
      <c r="E1" s="54"/>
      <c r="F1" s="54"/>
      <c r="G1" s="54"/>
      <c r="H1" s="54"/>
      <c r="I1" s="54"/>
    </row>
    <row r="2" spans="1:10" ht="14.25" customHeight="1" x14ac:dyDescent="0.2">
      <c r="A2" s="54" t="s">
        <v>835</v>
      </c>
      <c r="B2" s="54"/>
      <c r="C2" s="54"/>
      <c r="D2" s="54"/>
      <c r="E2" s="54"/>
      <c r="F2" s="54"/>
      <c r="G2" s="54"/>
      <c r="H2" s="54"/>
      <c r="I2" s="54"/>
    </row>
    <row r="4" spans="1:10" ht="51" customHeight="1" x14ac:dyDescent="0.2">
      <c r="A4" s="14" t="s">
        <v>319</v>
      </c>
      <c r="B4" s="14" t="s">
        <v>59</v>
      </c>
      <c r="C4" s="14" t="s">
        <v>107</v>
      </c>
      <c r="D4" s="14" t="s">
        <v>108</v>
      </c>
      <c r="E4" s="14" t="s">
        <v>837</v>
      </c>
      <c r="F4" s="14" t="s">
        <v>58</v>
      </c>
      <c r="G4" s="14" t="s">
        <v>110</v>
      </c>
      <c r="H4" s="14" t="s">
        <v>111</v>
      </c>
      <c r="I4" s="14" t="s">
        <v>112</v>
      </c>
    </row>
    <row r="5" spans="1:10" s="27" customFormat="1" x14ac:dyDescent="0.2">
      <c r="A5" s="1"/>
      <c r="B5" s="1"/>
      <c r="C5" s="1"/>
      <c r="D5" s="1"/>
      <c r="E5" s="1"/>
      <c r="F5" s="1"/>
      <c r="G5" s="1"/>
      <c r="H5" s="1"/>
      <c r="I5" s="1"/>
      <c r="J5" s="51"/>
    </row>
    <row r="6" spans="1:10" s="27" customFormat="1" x14ac:dyDescent="0.2">
      <c r="A6" s="1"/>
      <c r="B6" s="1"/>
      <c r="C6" s="1"/>
      <c r="D6" s="1"/>
      <c r="E6" s="1"/>
      <c r="F6" s="1"/>
      <c r="G6" s="1"/>
      <c r="H6" s="1"/>
      <c r="I6" s="1"/>
      <c r="J6" s="51"/>
    </row>
    <row r="7" spans="1:10" s="27" customFormat="1" x14ac:dyDescent="0.2">
      <c r="A7" s="1"/>
      <c r="B7" s="1"/>
      <c r="C7" s="1"/>
      <c r="D7" s="1"/>
      <c r="E7" s="1"/>
      <c r="F7" s="1"/>
      <c r="G7" s="1"/>
      <c r="H7" s="1"/>
      <c r="I7" s="1"/>
      <c r="J7" s="51"/>
    </row>
    <row r="8" spans="1:10" s="27" customFormat="1" x14ac:dyDescent="0.2">
      <c r="A8" s="1"/>
      <c r="B8" s="1"/>
      <c r="C8" s="1"/>
      <c r="D8" s="1"/>
      <c r="E8" s="1"/>
      <c r="F8" s="1"/>
      <c r="G8" s="1"/>
      <c r="H8" s="1"/>
      <c r="I8" s="1"/>
      <c r="J8" s="51"/>
    </row>
    <row r="9" spans="1:10" s="27" customFormat="1" x14ac:dyDescent="0.2">
      <c r="A9" s="1"/>
      <c r="B9" s="1"/>
      <c r="C9" s="1"/>
      <c r="D9" s="1"/>
      <c r="E9" s="1"/>
      <c r="F9" s="1"/>
      <c r="G9" s="1"/>
      <c r="H9" s="1"/>
      <c r="I9" s="1"/>
      <c r="J9" s="51"/>
    </row>
    <row r="10" spans="1:10" s="27" customFormat="1" x14ac:dyDescent="0.2">
      <c r="A10" s="1"/>
      <c r="B10" s="1"/>
      <c r="C10" s="1"/>
      <c r="D10" s="1"/>
      <c r="E10" s="1"/>
      <c r="F10" s="1"/>
      <c r="G10" s="1"/>
      <c r="H10" s="1"/>
      <c r="I10" s="1"/>
      <c r="J10" s="51"/>
    </row>
    <row r="11" spans="1:10" s="27" customFormat="1" x14ac:dyDescent="0.2">
      <c r="A11" s="1"/>
      <c r="B11" s="1"/>
      <c r="C11" s="1"/>
      <c r="D11" s="1"/>
      <c r="E11" s="1"/>
      <c r="F11" s="1"/>
      <c r="G11" s="1"/>
      <c r="H11" s="1"/>
      <c r="I11" s="1"/>
      <c r="J11" s="51"/>
    </row>
    <row r="12" spans="1:10" s="27" customFormat="1" x14ac:dyDescent="0.2">
      <c r="A12" s="1"/>
      <c r="B12" s="1"/>
      <c r="C12" s="1"/>
      <c r="D12" s="1"/>
      <c r="E12" s="1"/>
      <c r="F12" s="1"/>
      <c r="G12" s="1"/>
      <c r="H12" s="1"/>
      <c r="I12" s="1"/>
      <c r="J12" s="51"/>
    </row>
    <row r="13" spans="1:10" s="27" customFormat="1" x14ac:dyDescent="0.2">
      <c r="A13" s="1"/>
      <c r="B13" s="1"/>
      <c r="C13" s="1"/>
      <c r="D13" s="1"/>
      <c r="E13" s="1"/>
      <c r="F13" s="1"/>
      <c r="G13" s="1"/>
      <c r="H13" s="1"/>
      <c r="I13" s="1"/>
      <c r="J13" s="51"/>
    </row>
    <row r="14" spans="1:10" s="27" customFormat="1" x14ac:dyDescent="0.2">
      <c r="A14" s="1"/>
      <c r="B14" s="1"/>
      <c r="C14" s="1"/>
      <c r="D14" s="1"/>
      <c r="E14" s="1"/>
      <c r="F14" s="1"/>
      <c r="G14" s="1"/>
      <c r="H14" s="1"/>
      <c r="I14" s="1"/>
      <c r="J14" s="51"/>
    </row>
    <row r="15" spans="1:10" x14ac:dyDescent="0.2">
      <c r="A15" s="53" t="s">
        <v>711</v>
      </c>
      <c r="B15" s="53"/>
      <c r="C15" s="53"/>
      <c r="D15" s="53"/>
      <c r="E15" s="53"/>
      <c r="F15" s="53"/>
      <c r="G15" s="53"/>
      <c r="H15" s="53"/>
      <c r="I15" s="53"/>
    </row>
  </sheetData>
  <sheetProtection algorithmName="SHA-512" hashValue="ZHmOWVrvuc+0A0UskVFpVhhI1huFZGRJS3bXAEdSCN9Mx1Z9To3kP7fiXk1yqfcRs4VgXz9aBF3QQvpTaX9TXg==" saltValue="TCjyBJGAYcPM+Lw51fm99w==" spinCount="100000" sheet="1" objects="1" scenarios="1" formatRows="0" insertRows="0" deleteRows="0"/>
  <mergeCells count="3">
    <mergeCell ref="A15:I15"/>
    <mergeCell ref="A1:I1"/>
    <mergeCell ref="A2:I2"/>
  </mergeCells>
  <conditionalFormatting sqref="A5:A14">
    <cfRule type="expression" dxfId="75" priority="1">
      <formula>AND($A5&lt;&gt;"",COUNTIF(OFFSET(UnitListStart,1,0,UnitListCount,1),$A5)=0)</formula>
    </cfRule>
  </conditionalFormatting>
  <conditionalFormatting sqref="B5:B14">
    <cfRule type="expression" dxfId="74" priority="3">
      <formula>LEN(B5)&gt;15</formula>
    </cfRule>
  </conditionalFormatting>
  <conditionalFormatting sqref="F5:F14">
    <cfRule type="expression" dxfId="72" priority="4">
      <formula>LEN(F5)&gt;14</formula>
    </cfRule>
  </conditionalFormatting>
  <dataValidations count="3">
    <dataValidation type="list" allowBlank="1" showErrorMessage="1" error="The selection is not valid" prompt="Select from the dropdown list" sqref="A5:A14" xr:uid="{6D2781EB-2653-4C1A-864F-EF8FBBE4ABBD}">
      <formula1>OFFSET(UnitListStart,1,0,UnitListCount,1)</formula1>
    </dataValidation>
    <dataValidation type="textLength" operator="lessThanOrEqual" allowBlank="1" showErrorMessage="1" error="The response must be 15 characters or less" prompt="Enter the SOP Index No." sqref="B5:B14" xr:uid="{545D456F-7366-4715-9162-ACEAD340AF82}">
      <formula1>15</formula1>
    </dataValidation>
    <dataValidation type="textLength" operator="lessThanOrEqual" allowBlank="1" showErrorMessage="1" error="The response must be 14 characters or less" prompt="Enter the Control Device ID No." sqref="F5:F14" xr:uid="{620613D1-8F27-4C75-A9CA-0480E094096C}">
      <formula1>14</formula1>
    </dataValidation>
  </dataValidations>
  <hyperlinks>
    <hyperlink ref="A15" location="'Table of Contents'!A1" display="Go to the Table of Contents" xr:uid="{05EAC551-9F70-4883-930A-70D2848475B7}"/>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1" id="{E67552EA-860F-4D4B-A14E-AB0984F4DE19}">
            <xm:f>AND(C5&lt;&gt;"",COUNTIF(OFFSET(Picklist_UAcodes!CO$10,1,0,Picklist_UAcodes!CO$4,1),C5)=0)</xm:f>
            <x14:dxf>
              <font>
                <b/>
                <i val="0"/>
              </font>
              <fill>
                <patternFill>
                  <bgColor rgb="FFEBB8B7"/>
                </patternFill>
              </fill>
            </x14:dxf>
          </x14:cfRule>
          <xm:sqref>C5:E14 G5:I14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8DE7A64-074A-4C41-8460-333897D6704D}">
          <x14:formula1>
            <xm:f>OFFSET(Picklist_UAcodes!CO$10,1,0,Picklist_UAcodes!CO$4,1)</xm:f>
          </x14:formula1>
          <xm:sqref>G5:I14 C5:E14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F1512-6656-4699-B117-8223A8376768}">
  <sheetPr codeName="Sheet21"/>
  <dimension ref="A1:H15"/>
  <sheetViews>
    <sheetView showGridLines="0" zoomScaleNormal="100" workbookViewId="0">
      <selection activeCell="G5" sqref="G5"/>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4" t="s">
        <v>838</v>
      </c>
      <c r="B1" s="54"/>
      <c r="C1" s="54"/>
      <c r="D1" s="54"/>
      <c r="E1" s="54"/>
      <c r="F1" s="54"/>
      <c r="G1" s="54"/>
    </row>
    <row r="2" spans="1:8" ht="14.25" customHeight="1" x14ac:dyDescent="0.2">
      <c r="A2" s="54" t="s">
        <v>839</v>
      </c>
      <c r="B2" s="54"/>
      <c r="C2" s="54"/>
      <c r="D2" s="54"/>
      <c r="E2" s="54"/>
      <c r="F2" s="54"/>
      <c r="G2" s="54"/>
    </row>
    <row r="4" spans="1:8" ht="51" customHeight="1" x14ac:dyDescent="0.2">
      <c r="A4" s="14" t="s">
        <v>319</v>
      </c>
      <c r="B4" s="14" t="s">
        <v>59</v>
      </c>
      <c r="C4" s="14" t="s">
        <v>113</v>
      </c>
      <c r="D4" s="14" t="s">
        <v>114</v>
      </c>
      <c r="E4" s="14" t="s">
        <v>115</v>
      </c>
      <c r="F4" s="14" t="s">
        <v>116</v>
      </c>
      <c r="G4" s="14" t="s">
        <v>840</v>
      </c>
    </row>
    <row r="5" spans="1:8" s="27" customFormat="1" x14ac:dyDescent="0.2">
      <c r="A5" s="1"/>
      <c r="B5" s="1"/>
      <c r="C5" s="1"/>
      <c r="D5" s="1"/>
      <c r="E5" s="1"/>
      <c r="F5" s="1"/>
      <c r="G5" s="1"/>
      <c r="H5" s="51"/>
    </row>
    <row r="6" spans="1:8" s="27" customFormat="1" x14ac:dyDescent="0.2">
      <c r="A6" s="1"/>
      <c r="B6" s="1"/>
      <c r="C6" s="1"/>
      <c r="D6" s="1"/>
      <c r="E6" s="1"/>
      <c r="F6" s="1"/>
      <c r="G6" s="1"/>
      <c r="H6" s="51"/>
    </row>
    <row r="7" spans="1:8" s="27" customFormat="1" x14ac:dyDescent="0.2">
      <c r="A7" s="1"/>
      <c r="B7" s="1"/>
      <c r="C7" s="1"/>
      <c r="D7" s="1"/>
      <c r="E7" s="1"/>
      <c r="F7" s="1"/>
      <c r="G7" s="1"/>
      <c r="H7" s="51"/>
    </row>
    <row r="8" spans="1:8" s="27" customFormat="1" x14ac:dyDescent="0.2">
      <c r="A8" s="1"/>
      <c r="B8" s="1"/>
      <c r="C8" s="1"/>
      <c r="D8" s="1"/>
      <c r="E8" s="1"/>
      <c r="F8" s="1"/>
      <c r="G8" s="1"/>
      <c r="H8" s="51"/>
    </row>
    <row r="9" spans="1:8" s="27" customFormat="1" x14ac:dyDescent="0.2">
      <c r="A9" s="1"/>
      <c r="B9" s="1"/>
      <c r="C9" s="1"/>
      <c r="D9" s="1"/>
      <c r="E9" s="1"/>
      <c r="F9" s="1"/>
      <c r="G9" s="1"/>
      <c r="H9" s="51"/>
    </row>
    <row r="10" spans="1:8" s="27" customFormat="1" x14ac:dyDescent="0.2">
      <c r="A10" s="1"/>
      <c r="B10" s="1"/>
      <c r="C10" s="1"/>
      <c r="D10" s="1"/>
      <c r="E10" s="1"/>
      <c r="F10" s="1"/>
      <c r="G10" s="1"/>
      <c r="H10" s="51"/>
    </row>
    <row r="11" spans="1:8" s="27" customFormat="1" x14ac:dyDescent="0.2">
      <c r="A11" s="1"/>
      <c r="B11" s="1"/>
      <c r="C11" s="1"/>
      <c r="D11" s="1"/>
      <c r="E11" s="1"/>
      <c r="F11" s="1"/>
      <c r="G11" s="1"/>
      <c r="H11" s="51"/>
    </row>
    <row r="12" spans="1:8" s="27" customFormat="1" x14ac:dyDescent="0.2">
      <c r="A12" s="1"/>
      <c r="B12" s="1"/>
      <c r="C12" s="1"/>
      <c r="D12" s="1"/>
      <c r="E12" s="1"/>
      <c r="F12" s="1"/>
      <c r="G12" s="1"/>
      <c r="H12" s="51"/>
    </row>
    <row r="13" spans="1:8" s="27" customFormat="1" x14ac:dyDescent="0.2">
      <c r="A13" s="1"/>
      <c r="B13" s="1"/>
      <c r="C13" s="1"/>
      <c r="D13" s="1"/>
      <c r="E13" s="1"/>
      <c r="F13" s="1"/>
      <c r="G13" s="1"/>
      <c r="H13" s="51"/>
    </row>
    <row r="14" spans="1:8" s="27" customFormat="1" x14ac:dyDescent="0.2">
      <c r="A14" s="1"/>
      <c r="B14" s="1"/>
      <c r="C14" s="1"/>
      <c r="D14" s="1"/>
      <c r="E14" s="1"/>
      <c r="F14" s="1"/>
      <c r="G14" s="1"/>
      <c r="H14" s="51"/>
    </row>
    <row r="15" spans="1:8" x14ac:dyDescent="0.2">
      <c r="A15" s="53" t="s">
        <v>711</v>
      </c>
      <c r="B15" s="53"/>
      <c r="C15" s="53"/>
      <c r="D15" s="53"/>
      <c r="E15" s="53"/>
      <c r="F15" s="53"/>
      <c r="G15" s="53"/>
    </row>
  </sheetData>
  <sheetProtection algorithmName="SHA-512" hashValue="a21zlpyawtIU3KSwoc76JPRn9+nkAbR9bE4cLBUv31wWGT/ep7tPdMWPpP/HELPwkSzAHJVlE7D61UHyH17y8g==" saltValue="FDLRTt3idTafVFXVqkDNyw==" spinCount="100000" sheet="1" objects="1" scenarios="1" formatRows="0" insertRows="0" deleteRows="0"/>
  <mergeCells count="3">
    <mergeCell ref="A15:G15"/>
    <mergeCell ref="A1:G1"/>
    <mergeCell ref="A2:G2"/>
  </mergeCells>
  <conditionalFormatting sqref="A5:A14">
    <cfRule type="expression" dxfId="71" priority="1">
      <formula>AND($A5&lt;&gt;"",COUNTIF(OFFSET(UnitListStart,1,0,UnitListCount,1),$A5)=0)</formula>
    </cfRule>
  </conditionalFormatting>
  <conditionalFormatting sqref="B5:B14">
    <cfRule type="expression" dxfId="70" priority="3">
      <formula>LEN(B5)&gt;15</formula>
    </cfRule>
  </conditionalFormatting>
  <conditionalFormatting sqref="F5:F14">
    <cfRule type="expression" dxfId="68" priority="4">
      <formula>LEN(F5)&gt;10</formula>
    </cfRule>
  </conditionalFormatting>
  <dataValidations count="3">
    <dataValidation type="list" allowBlank="1" showErrorMessage="1" error="The selection is not valid" prompt="Select from the dropdown list" sqref="A5:A14" xr:uid="{31782CC3-61D3-441C-99AF-3E84BBB8AC8A}">
      <formula1>OFFSET(UnitListStart,1,0,UnitListCount,1)</formula1>
    </dataValidation>
    <dataValidation type="textLength" operator="lessThanOrEqual" allowBlank="1" showErrorMessage="1" error="The response must be 15 characters or less" prompt="Enter the SOP Index No." sqref="B5:B14" xr:uid="{8066C0D9-A44F-4B67-A1C1-C8D3F07288A0}">
      <formula1>15</formula1>
    </dataValidation>
    <dataValidation type="textLength" operator="lessThanOrEqual" allowBlank="1" showErrorMessage="1" error="The response must be 10 characters or less" prompt="Enter the AMEL ID No." sqref="F5:F14" xr:uid="{638F136D-9B6F-49DD-A4B6-8B1DB190C18B}">
      <formula1>10</formula1>
    </dataValidation>
  </dataValidations>
  <hyperlinks>
    <hyperlink ref="A15" location="'Table of Contents'!A1" display="Go to the Table of Contents" xr:uid="{2709C339-3C6F-4CA4-926E-3E463E04C420}"/>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3" id="{AB9FDCBB-48BD-4D89-AD1B-B415962F147C}">
            <xm:f>AND(C5&lt;&gt;"",COUNTIF(OFFSET(Picklist_UAcodes!CW$10,1,0,Picklist_UAcodes!CW$4,1),C5)=0)</xm:f>
            <x14:dxf>
              <font>
                <b/>
                <i val="0"/>
              </font>
              <fill>
                <patternFill>
                  <bgColor rgb="FFEBB8B7"/>
                </patternFill>
              </fill>
            </x14:dxf>
          </x14:cfRule>
          <xm:sqref>C5:E14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0D60A81-B634-4749-B811-0922B3948967}">
          <x14:formula1>
            <xm:f>OFFSET(Picklist_UAcodes!CW$10,1,0,Picklist_UAcodes!CW$4,1)</xm:f>
          </x14:formula1>
          <xm:sqref>G5:G14 C5:E14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73543-6A3B-45B0-963E-477A14CA6C8B}">
  <sheetPr codeName="Sheet2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4" t="s">
        <v>841</v>
      </c>
      <c r="B1" s="54"/>
      <c r="C1" s="54"/>
      <c r="D1" s="54"/>
      <c r="E1" s="54"/>
      <c r="F1" s="54"/>
      <c r="G1" s="54"/>
    </row>
    <row r="2" spans="1:8" ht="14.25" customHeight="1" x14ac:dyDescent="0.2">
      <c r="A2" s="54" t="s">
        <v>839</v>
      </c>
      <c r="B2" s="54"/>
      <c r="C2" s="54"/>
      <c r="D2" s="54"/>
      <c r="E2" s="54"/>
      <c r="F2" s="54"/>
      <c r="G2" s="54"/>
    </row>
    <row r="4" spans="1:8" ht="51" customHeight="1" x14ac:dyDescent="0.2">
      <c r="A4" s="14" t="s">
        <v>319</v>
      </c>
      <c r="B4" s="14" t="s">
        <v>59</v>
      </c>
      <c r="C4" s="14" t="s">
        <v>118</v>
      </c>
      <c r="D4" s="14" t="s">
        <v>842</v>
      </c>
      <c r="E4" s="14" t="s">
        <v>120</v>
      </c>
      <c r="F4" s="14" t="s">
        <v>121</v>
      </c>
      <c r="G4" s="14" t="s">
        <v>58</v>
      </c>
    </row>
    <row r="5" spans="1:8" s="27" customFormat="1" x14ac:dyDescent="0.2">
      <c r="A5" s="1"/>
      <c r="B5" s="1"/>
      <c r="C5" s="1"/>
      <c r="D5" s="1"/>
      <c r="E5" s="1"/>
      <c r="F5" s="1"/>
      <c r="G5" s="1"/>
      <c r="H5" s="51"/>
    </row>
    <row r="6" spans="1:8" s="27" customFormat="1" x14ac:dyDescent="0.2">
      <c r="A6" s="1"/>
      <c r="B6" s="1"/>
      <c r="C6" s="1"/>
      <c r="D6" s="1"/>
      <c r="E6" s="1"/>
      <c r="F6" s="1"/>
      <c r="G6" s="1"/>
      <c r="H6" s="51"/>
    </row>
    <row r="7" spans="1:8" s="27" customFormat="1" x14ac:dyDescent="0.2">
      <c r="A7" s="1"/>
      <c r="B7" s="1"/>
      <c r="C7" s="1"/>
      <c r="D7" s="1"/>
      <c r="E7" s="1"/>
      <c r="F7" s="1"/>
      <c r="G7" s="1"/>
      <c r="H7" s="51"/>
    </row>
    <row r="8" spans="1:8" s="27" customFormat="1" x14ac:dyDescent="0.2">
      <c r="A8" s="1"/>
      <c r="B8" s="1"/>
      <c r="C8" s="1"/>
      <c r="D8" s="1"/>
      <c r="E8" s="1"/>
      <c r="F8" s="1"/>
      <c r="G8" s="1"/>
      <c r="H8" s="51"/>
    </row>
    <row r="9" spans="1:8" s="27" customFormat="1" x14ac:dyDescent="0.2">
      <c r="A9" s="1"/>
      <c r="B9" s="1"/>
      <c r="C9" s="1"/>
      <c r="D9" s="1"/>
      <c r="E9" s="1"/>
      <c r="F9" s="1"/>
      <c r="G9" s="1"/>
      <c r="H9" s="51"/>
    </row>
    <row r="10" spans="1:8" s="27" customFormat="1" x14ac:dyDescent="0.2">
      <c r="A10" s="1"/>
      <c r="B10" s="1"/>
      <c r="C10" s="1"/>
      <c r="D10" s="1"/>
      <c r="E10" s="1"/>
      <c r="F10" s="1"/>
      <c r="G10" s="1"/>
      <c r="H10" s="51"/>
    </row>
    <row r="11" spans="1:8" s="27" customFormat="1" x14ac:dyDescent="0.2">
      <c r="A11" s="1"/>
      <c r="B11" s="1"/>
      <c r="C11" s="1"/>
      <c r="D11" s="1"/>
      <c r="E11" s="1"/>
      <c r="F11" s="1"/>
      <c r="G11" s="1"/>
      <c r="H11" s="51"/>
    </row>
    <row r="12" spans="1:8" s="27" customFormat="1" x14ac:dyDescent="0.2">
      <c r="A12" s="1"/>
      <c r="B12" s="1"/>
      <c r="C12" s="1"/>
      <c r="D12" s="1"/>
      <c r="E12" s="1"/>
      <c r="F12" s="1"/>
      <c r="G12" s="1"/>
      <c r="H12" s="51"/>
    </row>
    <row r="13" spans="1:8" s="27" customFormat="1" x14ac:dyDescent="0.2">
      <c r="A13" s="1"/>
      <c r="B13" s="1"/>
      <c r="C13" s="1"/>
      <c r="D13" s="1"/>
      <c r="E13" s="1"/>
      <c r="F13" s="1"/>
      <c r="G13" s="1"/>
      <c r="H13" s="51"/>
    </row>
    <row r="14" spans="1:8" s="27" customFormat="1" x14ac:dyDescent="0.2">
      <c r="A14" s="1"/>
      <c r="B14" s="1"/>
      <c r="C14" s="1"/>
      <c r="D14" s="1"/>
      <c r="E14" s="1"/>
      <c r="F14" s="1"/>
      <c r="G14" s="1"/>
      <c r="H14" s="51"/>
    </row>
    <row r="15" spans="1:8" x14ac:dyDescent="0.2">
      <c r="A15" s="53" t="s">
        <v>711</v>
      </c>
      <c r="B15" s="53"/>
      <c r="C15" s="53"/>
      <c r="D15" s="53"/>
      <c r="E15" s="53"/>
      <c r="F15" s="53"/>
      <c r="G15" s="53"/>
    </row>
  </sheetData>
  <sheetProtection algorithmName="SHA-512" hashValue="tszAJv5nzHP9VNl/kwgdL6621yPLhTU4SWGbymMU4CJCfA42sK8Y04sH8XOaoxih4Ql261rf+9FQh9Btq0smAw==" saltValue="aEIxuAwls22Vv0X81FuzwQ==" spinCount="100000" sheet="1" objects="1" scenarios="1" formatRows="0" insertRows="0" deleteRows="0"/>
  <mergeCells count="3">
    <mergeCell ref="A15:G15"/>
    <mergeCell ref="A1:G1"/>
    <mergeCell ref="A2:G2"/>
  </mergeCells>
  <conditionalFormatting sqref="A5:A14">
    <cfRule type="expression" dxfId="67" priority="1">
      <formula>AND($A5&lt;&gt;"",COUNTIF(OFFSET(UnitListStart,1,0,UnitListCount,1),$A5)=0)</formula>
    </cfRule>
  </conditionalFormatting>
  <conditionalFormatting sqref="B5:B14">
    <cfRule type="expression" dxfId="66" priority="3">
      <formula>LEN(B5)&gt;15</formula>
    </cfRule>
  </conditionalFormatting>
  <conditionalFormatting sqref="G5:G14">
    <cfRule type="expression" dxfId="64" priority="4">
      <formula>LEN(G5)&gt;14</formula>
    </cfRule>
  </conditionalFormatting>
  <dataValidations count="3">
    <dataValidation type="list" allowBlank="1" showErrorMessage="1" error="The selection is not valid" prompt="Select from the dropdown list" sqref="A5:A14" xr:uid="{413E0A50-BB70-4CB5-BC4F-23523CBDBDAA}">
      <formula1>OFFSET(UnitListStart,1,0,UnitListCount,1)</formula1>
    </dataValidation>
    <dataValidation type="textLength" operator="lessThanOrEqual" allowBlank="1" showErrorMessage="1" error="The response must be 15 characters or less" prompt="Enter the SOP Index No." sqref="B5:B14" xr:uid="{88E61B16-92D2-43E6-B44F-B58CF04E6EF4}">
      <formula1>15</formula1>
    </dataValidation>
    <dataValidation type="textLength" operator="lessThanOrEqual" allowBlank="1" showErrorMessage="1" error="The response must be 14 characters or less" prompt="Enter the Control Device ID No." sqref="G5:G14" xr:uid="{85BD5796-324C-4E51-9DD3-3B3A50166440}">
      <formula1>14</formula1>
    </dataValidation>
  </dataValidations>
  <hyperlinks>
    <hyperlink ref="A15" location="'Table of Contents'!A1" display="Go to the Table of Contents" xr:uid="{F17CB523-1603-4C9F-8052-C9F793ABE51D}"/>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5" id="{5437CAAB-A366-4F12-BE24-F2E71349CDEA}">
            <xm:f>AND(C5&lt;&gt;"",COUNTIF(OFFSET(Picklist_UAcodes!DC$10,1,0,Picklist_UAcodes!DC$4,1),C5)=0)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5BDAEFF-5469-4CF3-8C54-4902796E5BD6}">
          <x14:formula1>
            <xm:f>OFFSET(Picklist_UAcodes!DC$10,1,0,Picklist_UAcodes!DC$4,1)</xm:f>
          </x14:formula1>
          <xm:sqref>C5:F14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DA2C-55F3-43FC-8AFC-A47FCAE2873C}">
  <sheetPr codeName="Sheet23"/>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4" t="s">
        <v>843</v>
      </c>
      <c r="B1" s="54"/>
      <c r="C1" s="54"/>
      <c r="D1" s="54"/>
      <c r="E1" s="54"/>
      <c r="F1" s="54"/>
      <c r="G1" s="54"/>
      <c r="H1" s="54"/>
      <c r="I1" s="54"/>
      <c r="J1" s="54"/>
    </row>
    <row r="2" spans="1:11" ht="28.5" customHeight="1" x14ac:dyDescent="0.2">
      <c r="A2" s="54" t="s">
        <v>844</v>
      </c>
      <c r="B2" s="54"/>
      <c r="C2" s="54"/>
      <c r="D2" s="54"/>
      <c r="E2" s="54"/>
      <c r="F2" s="54"/>
      <c r="G2" s="54"/>
      <c r="H2" s="54"/>
      <c r="I2" s="54"/>
      <c r="J2" s="54"/>
    </row>
    <row r="4" spans="1:11" ht="53.1" customHeight="1" x14ac:dyDescent="0.2">
      <c r="A4" s="14" t="s">
        <v>319</v>
      </c>
      <c r="B4" s="14" t="s">
        <v>59</v>
      </c>
      <c r="C4" s="14" t="s">
        <v>122</v>
      </c>
      <c r="D4" s="14" t="s">
        <v>123</v>
      </c>
      <c r="E4" s="14" t="s">
        <v>124</v>
      </c>
      <c r="F4" s="14" t="s">
        <v>125</v>
      </c>
      <c r="G4" s="14" t="s">
        <v>126</v>
      </c>
      <c r="H4" s="14" t="s">
        <v>127</v>
      </c>
      <c r="I4" s="14" t="s">
        <v>128</v>
      </c>
      <c r="J4" s="14" t="s">
        <v>129</v>
      </c>
    </row>
    <row r="5" spans="1:11" s="27" customFormat="1" x14ac:dyDescent="0.2">
      <c r="A5" s="1"/>
      <c r="B5" s="1"/>
      <c r="C5" s="1"/>
      <c r="D5" s="1"/>
      <c r="E5" s="1"/>
      <c r="F5" s="1"/>
      <c r="G5" s="1"/>
      <c r="H5" s="1"/>
      <c r="I5" s="1"/>
      <c r="J5" s="1"/>
      <c r="K5" s="51"/>
    </row>
    <row r="6" spans="1:11" s="27" customFormat="1" x14ac:dyDescent="0.2">
      <c r="A6" s="1"/>
      <c r="B6" s="1"/>
      <c r="C6" s="1"/>
      <c r="D6" s="1"/>
      <c r="E6" s="1"/>
      <c r="F6" s="1"/>
      <c r="G6" s="1"/>
      <c r="H6" s="1"/>
      <c r="I6" s="1"/>
      <c r="J6" s="1"/>
      <c r="K6" s="51"/>
    </row>
    <row r="7" spans="1:11" s="27" customFormat="1" x14ac:dyDescent="0.2">
      <c r="A7" s="1"/>
      <c r="B7" s="1"/>
      <c r="C7" s="1"/>
      <c r="D7" s="1"/>
      <c r="E7" s="1"/>
      <c r="F7" s="1"/>
      <c r="G7" s="1"/>
      <c r="H7" s="1"/>
      <c r="I7" s="1"/>
      <c r="J7" s="1"/>
      <c r="K7" s="51"/>
    </row>
    <row r="8" spans="1:11" s="27" customFormat="1" x14ac:dyDescent="0.2">
      <c r="A8" s="1"/>
      <c r="B8" s="1"/>
      <c r="C8" s="1"/>
      <c r="D8" s="1"/>
      <c r="E8" s="1"/>
      <c r="F8" s="1"/>
      <c r="G8" s="1"/>
      <c r="H8" s="1"/>
      <c r="I8" s="1"/>
      <c r="J8" s="1"/>
      <c r="K8" s="51"/>
    </row>
    <row r="9" spans="1:11" s="27" customFormat="1" x14ac:dyDescent="0.2">
      <c r="A9" s="1"/>
      <c r="B9" s="1"/>
      <c r="C9" s="1"/>
      <c r="D9" s="1"/>
      <c r="E9" s="1"/>
      <c r="F9" s="1"/>
      <c r="G9" s="1"/>
      <c r="H9" s="1"/>
      <c r="I9" s="1"/>
      <c r="J9" s="1"/>
      <c r="K9" s="51"/>
    </row>
    <row r="10" spans="1:11" s="27" customFormat="1" x14ac:dyDescent="0.2">
      <c r="A10" s="1"/>
      <c r="B10" s="1"/>
      <c r="C10" s="1"/>
      <c r="D10" s="1"/>
      <c r="E10" s="1"/>
      <c r="F10" s="1"/>
      <c r="G10" s="1"/>
      <c r="H10" s="1"/>
      <c r="I10" s="1"/>
      <c r="J10" s="1"/>
      <c r="K10" s="51"/>
    </row>
    <row r="11" spans="1:11" s="27" customFormat="1" x14ac:dyDescent="0.2">
      <c r="A11" s="1"/>
      <c r="B11" s="1"/>
      <c r="C11" s="1"/>
      <c r="D11" s="1"/>
      <c r="E11" s="1"/>
      <c r="F11" s="1"/>
      <c r="G11" s="1"/>
      <c r="H11" s="1"/>
      <c r="I11" s="1"/>
      <c r="J11" s="1"/>
      <c r="K11" s="51"/>
    </row>
    <row r="12" spans="1:11" s="27" customFormat="1" x14ac:dyDescent="0.2">
      <c r="A12" s="1"/>
      <c r="B12" s="1"/>
      <c r="C12" s="1"/>
      <c r="D12" s="1"/>
      <c r="E12" s="1"/>
      <c r="F12" s="1"/>
      <c r="G12" s="1"/>
      <c r="H12" s="1"/>
      <c r="I12" s="1"/>
      <c r="J12" s="1"/>
      <c r="K12" s="51"/>
    </row>
    <row r="13" spans="1:11" s="27" customFormat="1" x14ac:dyDescent="0.2">
      <c r="A13" s="1"/>
      <c r="B13" s="1"/>
      <c r="C13" s="1"/>
      <c r="D13" s="1"/>
      <c r="E13" s="1"/>
      <c r="F13" s="1"/>
      <c r="G13" s="1"/>
      <c r="H13" s="1"/>
      <c r="I13" s="1"/>
      <c r="J13" s="1"/>
      <c r="K13" s="51"/>
    </row>
    <row r="14" spans="1:11" s="27" customFormat="1" x14ac:dyDescent="0.2">
      <c r="A14" s="1"/>
      <c r="B14" s="1"/>
      <c r="C14" s="1"/>
      <c r="D14" s="1"/>
      <c r="E14" s="1"/>
      <c r="F14" s="1"/>
      <c r="G14" s="1"/>
      <c r="H14" s="1"/>
      <c r="I14" s="1"/>
      <c r="J14" s="1"/>
      <c r="K14" s="51"/>
    </row>
    <row r="15" spans="1:11" x14ac:dyDescent="0.2">
      <c r="A15" s="53" t="s">
        <v>711</v>
      </c>
      <c r="B15" s="53"/>
      <c r="C15" s="53"/>
      <c r="D15" s="53"/>
      <c r="E15" s="53"/>
      <c r="F15" s="53"/>
      <c r="G15" s="53"/>
      <c r="H15" s="53"/>
      <c r="I15" s="53"/>
      <c r="J15" s="53"/>
    </row>
  </sheetData>
  <sheetProtection algorithmName="SHA-512" hashValue="CrtGfxJ8Ap2C+2HfKLybI/7XjtEWXgSxTXyzQjAgpPYdQEFdOZBBuU3ceyqdhvLuWFXwemjX7AtW2fQ4Kz/2bQ==" saltValue="aGZ42y/GkDPwJjbZo5X3fA==" spinCount="100000" sheet="1" objects="1" scenarios="1" formatRows="0" insertRows="0" deleteRows="0"/>
  <mergeCells count="3">
    <mergeCell ref="A15:J15"/>
    <mergeCell ref="A1:J1"/>
    <mergeCell ref="A2:J2"/>
  </mergeCells>
  <conditionalFormatting sqref="A5:A14">
    <cfRule type="expression" dxfId="63" priority="1">
      <formula>AND($A5&lt;&gt;"",COUNTIF(OFFSET(UnitListStart,1,0,UnitListCount,1),$A5)=0)</formula>
    </cfRule>
  </conditionalFormatting>
  <conditionalFormatting sqref="B5:B14">
    <cfRule type="expression" dxfId="62" priority="3">
      <formula>LEN(B5)&gt;15</formula>
    </cfRule>
  </conditionalFormatting>
  <conditionalFormatting sqref="H5:H14">
    <cfRule type="expression" dxfId="60" priority="4">
      <formula>LEN(H5)&gt;10</formula>
    </cfRule>
  </conditionalFormatting>
  <conditionalFormatting sqref="J5:J14">
    <cfRule type="expression" dxfId="59" priority="5">
      <formula>LEN(J5)&gt;10</formula>
    </cfRule>
  </conditionalFormatting>
  <dataValidations count="4">
    <dataValidation type="list" allowBlank="1" showErrorMessage="1" error="The selection is not valid" prompt="Select from the dropdown list" sqref="A5:A14" xr:uid="{9C8A5493-96B4-4E22-81DA-6220C94FA9A6}">
      <formula1>OFFSET(UnitListStart,1,0,UnitListCount,1)</formula1>
    </dataValidation>
    <dataValidation type="textLength" operator="lessThanOrEqual" allowBlank="1" showErrorMessage="1" error="The response must be 15 characters or less" prompt="Enter the SOP Index No." sqref="B5:B14" xr:uid="{1EF2B5CF-7328-44B2-957A-BD5F618F6968}">
      <formula1>15</formula1>
    </dataValidation>
    <dataValidation type="textLength" operator="lessThanOrEqual" allowBlank="1" showErrorMessage="1" error="The response must be 10 characters or less" prompt="Enter the EEL ID No." sqref="H5:H14" xr:uid="{DFB8AE31-302F-463D-8621-E9840D3EE71B}">
      <formula1>10</formula1>
    </dataValidation>
    <dataValidation type="textLength" operator="lessThanOrEqual" allowBlank="1" showErrorMessage="1" error="The response must be 10 characters or less" prompt="Enter the Floating Roof AMP ID No." sqref="J5:J14" xr:uid="{8D4CE3B2-C0AD-4427-88E3-9100B9432F48}">
      <formula1>10</formula1>
    </dataValidation>
  </dataValidations>
  <hyperlinks>
    <hyperlink ref="A15" location="'Table of Contents'!A1" display="Go to the Table of Contents" xr:uid="{D184D435-D4E7-4BA8-96BF-914E65436A74}"/>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6" id="{522A19C9-2C96-474E-BCC1-33EC53AA2D5E}">
            <xm:f>AND(C5&lt;&gt;"",COUNTIF(OFFSET(Picklist_UAcodes!DI$10,1,0,Picklist_UAcodes!DI$4,1),C5)=0)</xm:f>
            <x14:dxf>
              <font>
                <b/>
                <i val="0"/>
              </font>
              <fill>
                <patternFill>
                  <bgColor rgb="FFEBB8B7"/>
                </patternFill>
              </fill>
            </x14:dxf>
          </x14:cfRule>
          <xm:sqref>C5:G14 I5:I14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137BDA4-7870-4CCF-9DFB-CC760EA8BEA3}">
          <x14:formula1>
            <xm:f>OFFSET(Picklist_UAcodes!DI$10,1,0,Picklist_UAcodes!DI$4,1)</xm:f>
          </x14:formula1>
          <xm:sqref>I5:I14 C5:G14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9FB28-2EA3-4325-89F9-21B4A9C19A64}">
  <sheetPr codeName="Sheet24"/>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4" t="s">
        <v>845</v>
      </c>
      <c r="B1" s="54"/>
      <c r="C1" s="54"/>
      <c r="D1" s="54"/>
      <c r="E1" s="54"/>
      <c r="F1" s="54"/>
      <c r="G1" s="54"/>
      <c r="H1" s="54"/>
      <c r="I1" s="54"/>
    </row>
    <row r="2" spans="1:10" ht="28.5" customHeight="1" x14ac:dyDescent="0.2">
      <c r="A2" s="54" t="s">
        <v>844</v>
      </c>
      <c r="B2" s="54"/>
      <c r="C2" s="54"/>
      <c r="D2" s="54"/>
      <c r="E2" s="54"/>
      <c r="F2" s="54"/>
      <c r="G2" s="54"/>
      <c r="H2" s="54"/>
      <c r="I2" s="54"/>
    </row>
    <row r="4" spans="1:10" ht="51" customHeight="1" x14ac:dyDescent="0.2">
      <c r="A4" s="14" t="s">
        <v>319</v>
      </c>
      <c r="B4" s="14" t="s">
        <v>59</v>
      </c>
      <c r="C4" s="14" t="s">
        <v>130</v>
      </c>
      <c r="D4" s="14" t="s">
        <v>131</v>
      </c>
      <c r="E4" s="14" t="s">
        <v>132</v>
      </c>
      <c r="F4" s="14" t="s">
        <v>133</v>
      </c>
      <c r="G4" s="14" t="s">
        <v>134</v>
      </c>
      <c r="H4" s="14" t="s">
        <v>58</v>
      </c>
      <c r="I4" s="14" t="s">
        <v>846</v>
      </c>
    </row>
    <row r="5" spans="1:10" s="27" customFormat="1" x14ac:dyDescent="0.2">
      <c r="A5" s="1"/>
      <c r="B5" s="1"/>
      <c r="C5" s="1"/>
      <c r="D5" s="1"/>
      <c r="E5" s="1"/>
      <c r="F5" s="1"/>
      <c r="G5" s="1"/>
      <c r="H5" s="1"/>
      <c r="I5" s="1"/>
      <c r="J5" s="51"/>
    </row>
    <row r="6" spans="1:10" s="27" customFormat="1" x14ac:dyDescent="0.2">
      <c r="A6" s="1"/>
      <c r="B6" s="1"/>
      <c r="C6" s="1"/>
      <c r="D6" s="1"/>
      <c r="E6" s="1"/>
      <c r="F6" s="1"/>
      <c r="G6" s="1"/>
      <c r="H6" s="1"/>
      <c r="I6" s="1"/>
      <c r="J6" s="51"/>
    </row>
    <row r="7" spans="1:10" s="27" customFormat="1" x14ac:dyDescent="0.2">
      <c r="A7" s="1"/>
      <c r="B7" s="1"/>
      <c r="C7" s="1"/>
      <c r="D7" s="1"/>
      <c r="E7" s="1"/>
      <c r="F7" s="1"/>
      <c r="G7" s="1"/>
      <c r="H7" s="1"/>
      <c r="I7" s="1"/>
      <c r="J7" s="51"/>
    </row>
    <row r="8" spans="1:10" s="27" customFormat="1" x14ac:dyDescent="0.2">
      <c r="A8" s="1"/>
      <c r="B8" s="1"/>
      <c r="C8" s="1"/>
      <c r="D8" s="1"/>
      <c r="E8" s="1"/>
      <c r="F8" s="1"/>
      <c r="G8" s="1"/>
      <c r="H8" s="1"/>
      <c r="I8" s="1"/>
      <c r="J8" s="51"/>
    </row>
    <row r="9" spans="1:10" s="27" customFormat="1" x14ac:dyDescent="0.2">
      <c r="A9" s="1"/>
      <c r="B9" s="1"/>
      <c r="C9" s="1"/>
      <c r="D9" s="1"/>
      <c r="E9" s="1"/>
      <c r="F9" s="1"/>
      <c r="G9" s="1"/>
      <c r="H9" s="1"/>
      <c r="I9" s="1"/>
      <c r="J9" s="51"/>
    </row>
    <row r="10" spans="1:10" s="27" customFormat="1" x14ac:dyDescent="0.2">
      <c r="A10" s="1"/>
      <c r="B10" s="1"/>
      <c r="C10" s="1"/>
      <c r="D10" s="1"/>
      <c r="E10" s="1"/>
      <c r="F10" s="1"/>
      <c r="G10" s="1"/>
      <c r="H10" s="1"/>
      <c r="I10" s="1"/>
      <c r="J10" s="51"/>
    </row>
    <row r="11" spans="1:10" s="27" customFormat="1" x14ac:dyDescent="0.2">
      <c r="A11" s="1"/>
      <c r="B11" s="1"/>
      <c r="C11" s="1"/>
      <c r="D11" s="1"/>
      <c r="E11" s="1"/>
      <c r="F11" s="1"/>
      <c r="G11" s="1"/>
      <c r="H11" s="1"/>
      <c r="I11" s="1"/>
      <c r="J11" s="51"/>
    </row>
    <row r="12" spans="1:10" s="27" customFormat="1" x14ac:dyDescent="0.2">
      <c r="A12" s="1"/>
      <c r="B12" s="1"/>
      <c r="C12" s="1"/>
      <c r="D12" s="1"/>
      <c r="E12" s="1"/>
      <c r="F12" s="1"/>
      <c r="G12" s="1"/>
      <c r="H12" s="1"/>
      <c r="I12" s="1"/>
      <c r="J12" s="51"/>
    </row>
    <row r="13" spans="1:10" s="27" customFormat="1" x14ac:dyDescent="0.2">
      <c r="A13" s="1"/>
      <c r="B13" s="1"/>
      <c r="C13" s="1"/>
      <c r="D13" s="1"/>
      <c r="E13" s="1"/>
      <c r="F13" s="1"/>
      <c r="G13" s="1"/>
      <c r="H13" s="1"/>
      <c r="I13" s="1"/>
      <c r="J13" s="51"/>
    </row>
    <row r="14" spans="1:10" s="27" customFormat="1" x14ac:dyDescent="0.2">
      <c r="A14" s="1"/>
      <c r="B14" s="1"/>
      <c r="C14" s="1"/>
      <c r="D14" s="1"/>
      <c r="E14" s="1"/>
      <c r="F14" s="1"/>
      <c r="G14" s="1"/>
      <c r="H14" s="1"/>
      <c r="I14" s="1"/>
      <c r="J14" s="51"/>
    </row>
    <row r="15" spans="1:10" x14ac:dyDescent="0.2">
      <c r="A15" s="53" t="s">
        <v>711</v>
      </c>
      <c r="B15" s="53"/>
      <c r="C15" s="53"/>
      <c r="D15" s="53"/>
      <c r="E15" s="53"/>
      <c r="F15" s="53"/>
      <c r="G15" s="53"/>
      <c r="H15" s="53"/>
      <c r="I15" s="53"/>
    </row>
  </sheetData>
  <sheetProtection algorithmName="SHA-512" hashValue="3kd1EELuv8EVuu0nkoS9fzF/4wITubJcjSUz4Bj0g0vriF6mqWHMLBNZU0nRt3A+1Oeb6r2HUOcmCMUg2oH0SQ==" saltValue="wT3eogq672VMSxEfiT+GbQ==" spinCount="100000" sheet="1" objects="1" scenarios="1" formatRows="0" insertRows="0" deleteRows="0"/>
  <mergeCells count="3">
    <mergeCell ref="A15:I15"/>
    <mergeCell ref="A1:I1"/>
    <mergeCell ref="A2:I2"/>
  </mergeCells>
  <conditionalFormatting sqref="A5:A14">
    <cfRule type="expression" dxfId="58" priority="1">
      <formula>AND($A5&lt;&gt;"",COUNTIF(OFFSET(UnitListStart,1,0,UnitListCount,1),$A5)=0)</formula>
    </cfRule>
  </conditionalFormatting>
  <conditionalFormatting sqref="B5:B14">
    <cfRule type="expression" dxfId="57" priority="3">
      <formula>LEN(B5)&gt;15</formula>
    </cfRule>
  </conditionalFormatting>
  <conditionalFormatting sqref="H5:H14">
    <cfRule type="expression" dxfId="55" priority="4">
      <formula>LEN(H5)&gt;14</formula>
    </cfRule>
  </conditionalFormatting>
  <dataValidations count="3">
    <dataValidation type="list" allowBlank="1" showErrorMessage="1" error="The selection is not valid" prompt="Select from the dropdown list" sqref="A5:A14" xr:uid="{658B17DE-D6D3-4785-838F-7D1B7825A107}">
      <formula1>OFFSET(UnitListStart,1,0,UnitListCount,1)</formula1>
    </dataValidation>
    <dataValidation type="textLength" operator="lessThanOrEqual" allowBlank="1" showErrorMessage="1" error="The response must be 15 characters or less" prompt="Enter the SOP Index No." sqref="B5:B14" xr:uid="{2454E070-502A-4935-A2BB-F050D79A6EB9}">
      <formula1>15</formula1>
    </dataValidation>
    <dataValidation type="textLength" operator="lessThanOrEqual" allowBlank="1" showErrorMessage="1" error="The response must be 14 characters or less" prompt="Enter the Control Device ID No." sqref="H5:H14" xr:uid="{43AD1C72-33E6-43C6-A227-67A8748FAEDC}">
      <formula1>14</formula1>
    </dataValidation>
  </dataValidations>
  <hyperlinks>
    <hyperlink ref="A15" location="'Table of Contents'!A1" display="Go to the Table of Contents" xr:uid="{AECA7BD9-66FD-4EC1-9C70-64A7749841CE}"/>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8" id="{D33F08FD-49CF-4B40-9152-599E6EC61D08}">
            <xm:f>AND(C5&lt;&gt;"",COUNTIF(OFFSET(Picklist_UAcodes!DR$10,1,0,Picklist_UAcodes!DR$4,1),C5)=0)</xm:f>
            <x14:dxf>
              <font>
                <b/>
                <i val="0"/>
              </font>
              <fill>
                <patternFill>
                  <bgColor rgb="FFEBB8B7"/>
                </patternFill>
              </fill>
            </x14:dxf>
          </x14:cfRule>
          <xm:sqref>C5:G14 I5:I14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99C2157-4870-4100-A08F-5B21FC751F49}">
          <x14:formula1>
            <xm:f>OFFSET(Picklist_UAcodes!DR$10,1,0,Picklist_UAcodes!DR$4,1)</xm:f>
          </x14:formula1>
          <xm:sqref>I5:I14 C5:G14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5E73-C39E-4090-9DA3-B63107ACBA9A}">
  <sheetPr codeName="Sheet25"/>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4" t="s">
        <v>847</v>
      </c>
      <c r="B1" s="54"/>
      <c r="C1" s="54"/>
      <c r="D1" s="54"/>
      <c r="E1" s="54"/>
      <c r="F1" s="54"/>
      <c r="G1" s="54"/>
      <c r="H1" s="54"/>
      <c r="I1" s="54"/>
      <c r="J1" s="54"/>
    </row>
    <row r="2" spans="1:11" ht="28.5" customHeight="1" x14ac:dyDescent="0.2">
      <c r="A2" s="54" t="s">
        <v>844</v>
      </c>
      <c r="B2" s="54"/>
      <c r="C2" s="54"/>
      <c r="D2" s="54"/>
      <c r="E2" s="54"/>
      <c r="F2" s="54"/>
      <c r="G2" s="54"/>
      <c r="H2" s="54"/>
      <c r="I2" s="54"/>
      <c r="J2" s="54"/>
    </row>
    <row r="4" spans="1:11" ht="51" customHeight="1" x14ac:dyDescent="0.2">
      <c r="A4" s="14" t="s">
        <v>319</v>
      </c>
      <c r="B4" s="14" t="s">
        <v>59</v>
      </c>
      <c r="C4" s="14" t="s">
        <v>111</v>
      </c>
      <c r="D4" s="14" t="s">
        <v>136</v>
      </c>
      <c r="E4" s="14" t="s">
        <v>137</v>
      </c>
      <c r="F4" s="14" t="s">
        <v>138</v>
      </c>
      <c r="G4" s="14" t="s">
        <v>139</v>
      </c>
      <c r="H4" s="14" t="s">
        <v>140</v>
      </c>
      <c r="I4" s="14" t="s">
        <v>141</v>
      </c>
      <c r="J4" s="14" t="s">
        <v>142</v>
      </c>
    </row>
    <row r="5" spans="1:11" s="27" customFormat="1" x14ac:dyDescent="0.2">
      <c r="A5" s="1"/>
      <c r="B5" s="1"/>
      <c r="C5" s="1"/>
      <c r="D5" s="1"/>
      <c r="E5" s="1"/>
      <c r="F5" s="1"/>
      <c r="G5" s="1"/>
      <c r="H5" s="1"/>
      <c r="I5" s="1"/>
      <c r="J5" s="1"/>
      <c r="K5" s="51"/>
    </row>
    <row r="6" spans="1:11" s="27" customFormat="1" x14ac:dyDescent="0.2">
      <c r="A6" s="1"/>
      <c r="B6" s="1"/>
      <c r="C6" s="1"/>
      <c r="D6" s="1"/>
      <c r="E6" s="1"/>
      <c r="F6" s="1"/>
      <c r="G6" s="1"/>
      <c r="H6" s="1"/>
      <c r="I6" s="1"/>
      <c r="J6" s="1"/>
      <c r="K6" s="51"/>
    </row>
    <row r="7" spans="1:11" s="27" customFormat="1" x14ac:dyDescent="0.2">
      <c r="A7" s="1"/>
      <c r="B7" s="1"/>
      <c r="C7" s="1"/>
      <c r="D7" s="1"/>
      <c r="E7" s="1"/>
      <c r="F7" s="1"/>
      <c r="G7" s="1"/>
      <c r="H7" s="1"/>
      <c r="I7" s="1"/>
      <c r="J7" s="1"/>
      <c r="K7" s="51"/>
    </row>
    <row r="8" spans="1:11" s="27" customFormat="1" x14ac:dyDescent="0.2">
      <c r="A8" s="1"/>
      <c r="B8" s="1"/>
      <c r="C8" s="1"/>
      <c r="D8" s="1"/>
      <c r="E8" s="1"/>
      <c r="F8" s="1"/>
      <c r="G8" s="1"/>
      <c r="H8" s="1"/>
      <c r="I8" s="1"/>
      <c r="J8" s="1"/>
      <c r="K8" s="51"/>
    </row>
    <row r="9" spans="1:11" s="27" customFormat="1" x14ac:dyDescent="0.2">
      <c r="A9" s="1"/>
      <c r="B9" s="1"/>
      <c r="C9" s="1"/>
      <c r="D9" s="1"/>
      <c r="E9" s="1"/>
      <c r="F9" s="1"/>
      <c r="G9" s="1"/>
      <c r="H9" s="1"/>
      <c r="I9" s="1"/>
      <c r="J9" s="1"/>
      <c r="K9" s="51"/>
    </row>
    <row r="10" spans="1:11" s="27" customFormat="1" x14ac:dyDescent="0.2">
      <c r="A10" s="1"/>
      <c r="B10" s="1"/>
      <c r="C10" s="1"/>
      <c r="D10" s="1"/>
      <c r="E10" s="1"/>
      <c r="F10" s="1"/>
      <c r="G10" s="1"/>
      <c r="H10" s="1"/>
      <c r="I10" s="1"/>
      <c r="J10" s="1"/>
      <c r="K10" s="51"/>
    </row>
    <row r="11" spans="1:11" s="27" customFormat="1" x14ac:dyDescent="0.2">
      <c r="A11" s="1"/>
      <c r="B11" s="1"/>
      <c r="C11" s="1"/>
      <c r="D11" s="1"/>
      <c r="E11" s="1"/>
      <c r="F11" s="1"/>
      <c r="G11" s="1"/>
      <c r="H11" s="1"/>
      <c r="I11" s="1"/>
      <c r="J11" s="1"/>
      <c r="K11" s="51"/>
    </row>
    <row r="12" spans="1:11" s="27" customFormat="1" x14ac:dyDescent="0.2">
      <c r="A12" s="1"/>
      <c r="B12" s="1"/>
      <c r="C12" s="1"/>
      <c r="D12" s="1"/>
      <c r="E12" s="1"/>
      <c r="F12" s="1"/>
      <c r="G12" s="1"/>
      <c r="H12" s="1"/>
      <c r="I12" s="1"/>
      <c r="J12" s="1"/>
      <c r="K12" s="51"/>
    </row>
    <row r="13" spans="1:11" s="27" customFormat="1" x14ac:dyDescent="0.2">
      <c r="A13" s="1"/>
      <c r="B13" s="1"/>
      <c r="C13" s="1"/>
      <c r="D13" s="1"/>
      <c r="E13" s="1"/>
      <c r="F13" s="1"/>
      <c r="G13" s="1"/>
      <c r="H13" s="1"/>
      <c r="I13" s="1"/>
      <c r="J13" s="1"/>
      <c r="K13" s="51"/>
    </row>
    <row r="14" spans="1:11" s="27" customFormat="1" x14ac:dyDescent="0.2">
      <c r="A14" s="1"/>
      <c r="B14" s="1"/>
      <c r="C14" s="1"/>
      <c r="D14" s="1"/>
      <c r="E14" s="1"/>
      <c r="F14" s="1"/>
      <c r="G14" s="1"/>
      <c r="H14" s="1"/>
      <c r="I14" s="1"/>
      <c r="J14" s="1"/>
      <c r="K14" s="51"/>
    </row>
    <row r="15" spans="1:11" x14ac:dyDescent="0.2">
      <c r="A15" s="53" t="s">
        <v>711</v>
      </c>
      <c r="B15" s="53"/>
      <c r="C15" s="53"/>
      <c r="D15" s="53"/>
      <c r="E15" s="53"/>
      <c r="F15" s="53"/>
      <c r="G15" s="53"/>
      <c r="H15" s="53"/>
      <c r="I15" s="53"/>
      <c r="J15" s="53"/>
    </row>
  </sheetData>
  <sheetProtection algorithmName="SHA-512" hashValue="fpNb/8oci1chikzmjxB5YmI/gU+taOiLQeaJWHCAlxwp4GgMxG3ZvNXMqTGvnqWXcbBhn/K+C0EiVsIt9gVevQ==" saltValue="I0edwJKLz0mswpMh1qKRTA==" spinCount="100000" sheet="1" objects="1" scenarios="1" formatRows="0" insertRows="0" deleteRows="0"/>
  <mergeCells count="3">
    <mergeCell ref="A15:J15"/>
    <mergeCell ref="A1:J1"/>
    <mergeCell ref="A2:J2"/>
  </mergeCells>
  <conditionalFormatting sqref="A5:A14">
    <cfRule type="expression" dxfId="54" priority="1">
      <formula>AND($A5&lt;&gt;"",COUNTIF(OFFSET(UnitListStart,1,0,UnitListCount,1),$A5)=0)</formula>
    </cfRule>
  </conditionalFormatting>
  <conditionalFormatting sqref="B5:B14">
    <cfRule type="expression" dxfId="53" priority="3">
      <formula>LEN(B5)&gt;15</formula>
    </cfRule>
  </conditionalFormatting>
  <conditionalFormatting sqref="D5:D14">
    <cfRule type="expression" dxfId="51" priority="4">
      <formula>LEN(D5)&gt;10</formula>
    </cfRule>
  </conditionalFormatting>
  <conditionalFormatting sqref="J5:J14">
    <cfRule type="expression" dxfId="50" priority="5">
      <formula>LEN(J5)&gt;10</formula>
    </cfRule>
  </conditionalFormatting>
  <dataValidations count="4">
    <dataValidation type="list" allowBlank="1" showErrorMessage="1" error="The selection is not valid" prompt="Select from the dropdown list" sqref="A5:A14" xr:uid="{D4338152-BC54-459A-A9FE-52FD4076C8C0}">
      <formula1>OFFSET(UnitListStart,1,0,UnitListCount,1)</formula1>
    </dataValidation>
    <dataValidation type="textLength" operator="lessThanOrEqual" allowBlank="1" showErrorMessage="1" error="The response must be 15 characters or less" prompt="Enter the SOP Index No." sqref="B5:B14" xr:uid="{C107D7CF-BDA4-40D4-B125-9C833AA091A3}">
      <formula1>15</formula1>
    </dataValidation>
    <dataValidation type="textLength" operator="lessThanOrEqual" allowBlank="1" showErrorMessage="1" error="The response must be 10 characters or less" prompt="Enter the AMP ID No." sqref="D5:D14" xr:uid="{7AB5FBB1-9223-40D5-93BB-8CE9E44F8515}">
      <formula1>10</formula1>
    </dataValidation>
    <dataValidation type="textLength" operator="lessThanOrEqual" allowBlank="1" showErrorMessage="1" error="The response must be 10 characters or less" prompt="Enter the Continuous Monitoring Alt ID No." sqref="J5:J14" xr:uid="{217EE914-B9A2-46D5-A649-23D9DF0E41B7}">
      <formula1>10</formula1>
    </dataValidation>
  </dataValidations>
  <hyperlinks>
    <hyperlink ref="A15" location="'Table of Contents'!A1" display="Go to the Table of Contents" xr:uid="{65BA2876-15D7-438A-878E-EA9A519F3EAA}"/>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0" id="{D6B54343-4AFA-426E-8D7F-7CF03B486755}">
            <xm:f>AND(C5&lt;&gt;"",COUNTIF(OFFSET(Picklist_UAcodes!DZ$10,1,0,Picklist_UAcodes!DZ$4,1),C5)=0)</xm:f>
            <x14:dxf>
              <font>
                <b/>
                <i val="0"/>
              </font>
              <fill>
                <patternFill>
                  <bgColor rgb="FFEBB8B7"/>
                </patternFill>
              </fill>
            </x14:dxf>
          </x14:cfRule>
          <xm:sqref>C5:C14 E5:I14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DD46563-89EA-4B67-9155-C4A0FEA8ECD8}">
          <x14:formula1>
            <xm:f>OFFSET(Picklist_UAcodes!DZ$10,1,0,Picklist_UAcodes!DZ$4,1)</xm:f>
          </x14:formula1>
          <xm:sqref>C5:C14 E5:I14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58F12-9FB9-4986-BB17-B2DB18DBC772}">
  <sheetPr codeName="Sheet26"/>
  <dimension ref="A1:A4"/>
  <sheetViews>
    <sheetView showGridLines="0" zoomScaleNormal="100" workbookViewId="0"/>
  </sheetViews>
  <sheetFormatPr defaultColWidth="0" defaultRowHeight="12.75" x14ac:dyDescent="0.2"/>
  <cols>
    <col min="1" max="1" width="142.83203125" customWidth="1"/>
    <col min="2" max="2" width="5.83203125" customWidth="1"/>
  </cols>
  <sheetData>
    <row r="1" spans="1:1" ht="14.25" customHeight="1" x14ac:dyDescent="0.2">
      <c r="A1" s="25" t="s">
        <v>848</v>
      </c>
    </row>
    <row r="2" spans="1:1" ht="14.25" customHeight="1" x14ac:dyDescent="0.2">
      <c r="A2" s="25" t="s">
        <v>849</v>
      </c>
    </row>
    <row r="4" spans="1:1" ht="25.5" x14ac:dyDescent="0.2">
      <c r="A4" s="50" t="s">
        <v>850</v>
      </c>
    </row>
  </sheetData>
  <sheetProtection algorithmName="SHA-512" hashValue="6dLOE0LHqk99FRWaKPtiIHTlqxOtrhoxFOYIeq50R0RyGzCV6K2QKuD4O+MerI5Kc+f1zJGeHM8ek88XvQsTwQ==" saltValue="VhAaAkl8w4ceGllRneF7Yw==" spinCount="100000" sheet="1" objects="1" scenarios="1" formatRows="0" insertRows="0" deleteRows="0"/>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08811-8D72-478C-AF13-F7DCC578F2FD}">
  <sheetPr codeName="Sheet27"/>
  <dimension ref="A1:A4"/>
  <sheetViews>
    <sheetView showGridLines="0" zoomScaleNormal="100" workbookViewId="0"/>
  </sheetViews>
  <sheetFormatPr defaultColWidth="0" defaultRowHeight="12.75" x14ac:dyDescent="0.2"/>
  <cols>
    <col min="1" max="1" width="142.83203125" customWidth="1"/>
    <col min="2" max="2" width="5.83203125" customWidth="1"/>
  </cols>
  <sheetData>
    <row r="1" spans="1:1" ht="14.25" customHeight="1" x14ac:dyDescent="0.2">
      <c r="A1" s="25" t="s">
        <v>851</v>
      </c>
    </row>
    <row r="2" spans="1:1" ht="14.25" customHeight="1" x14ac:dyDescent="0.2">
      <c r="A2" s="25" t="s">
        <v>849</v>
      </c>
    </row>
    <row r="4" spans="1:1" ht="25.5" x14ac:dyDescent="0.2">
      <c r="A4" s="50" t="s">
        <v>850</v>
      </c>
    </row>
  </sheetData>
  <sheetProtection algorithmName="SHA-512" hashValue="e6wRTdHTcFvJGwIyePc1uoEcDmyualIxeU2QLaU2myqpVq7liBJwArfwdKYvJPCDpnDrP1qZssL8ndPEHu5LBQ==" saltValue="LufEKckqvZqNPxPQSL4DOw==" spinCount="100000" sheet="1" objects="1" scenarios="1" formatRows="0" insertRows="0" deleteRows="0"/>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42824-A7E4-4259-AC3B-A85160AACE18}">
  <sheetPr codeName="Sheet28"/>
  <dimension ref="A1:A4"/>
  <sheetViews>
    <sheetView showGridLines="0" zoomScaleNormal="100" workbookViewId="0"/>
  </sheetViews>
  <sheetFormatPr defaultColWidth="0" defaultRowHeight="12.75" x14ac:dyDescent="0.2"/>
  <cols>
    <col min="1" max="1" width="142.83203125" customWidth="1"/>
    <col min="2" max="2" width="5.83203125" customWidth="1"/>
  </cols>
  <sheetData>
    <row r="1" spans="1:1" ht="14.25" customHeight="1" x14ac:dyDescent="0.2">
      <c r="A1" s="25" t="s">
        <v>852</v>
      </c>
    </row>
    <row r="2" spans="1:1" ht="14.25" customHeight="1" x14ac:dyDescent="0.2">
      <c r="A2" s="25" t="s">
        <v>849</v>
      </c>
    </row>
    <row r="4" spans="1:1" ht="25.5" x14ac:dyDescent="0.2">
      <c r="A4" s="50" t="s">
        <v>850</v>
      </c>
    </row>
  </sheetData>
  <sheetProtection algorithmName="SHA-512" hashValue="RHbBW67f3GbEMxSfz30KRaFSJ8Z3bd++5+Vwe9xx8E8Lp1yqC5CAnGZqZeIQ2klsEydPhjSZgE6TtKC5s4eefQ==" saltValue="558fQoT2sNwVfeDNgLadHA==" spinCount="100000" sheet="1" objects="1" scenarios="1" formatRows="0" insertRows="0" deleteRows="0"/>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C3B9-70A0-42DB-A6EA-F53CA64BC81B}">
  <sheetPr codeName="Sheet29"/>
  <dimension ref="A1:I15"/>
  <sheetViews>
    <sheetView showGridLines="0" zoomScaleNormal="100" workbookViewId="0">
      <selection activeCell="G4" sqref="G4"/>
    </sheetView>
  </sheetViews>
  <sheetFormatPr defaultColWidth="0" defaultRowHeight="12.75" x14ac:dyDescent="0.2"/>
  <cols>
    <col min="1" max="2" width="15.83203125" customWidth="1"/>
    <col min="3" max="8" width="18.5" customWidth="1"/>
    <col min="9" max="9" width="5.83203125" customWidth="1"/>
  </cols>
  <sheetData>
    <row r="1" spans="1:9" ht="14.25" x14ac:dyDescent="0.2">
      <c r="A1" s="54" t="s">
        <v>853</v>
      </c>
      <c r="B1" s="54"/>
      <c r="C1" s="54"/>
      <c r="D1" s="54"/>
      <c r="E1" s="54"/>
      <c r="F1" s="54"/>
      <c r="G1" s="54"/>
      <c r="H1" s="54"/>
    </row>
    <row r="2" spans="1:9" ht="14.25" customHeight="1" x14ac:dyDescent="0.2">
      <c r="A2" s="54" t="s">
        <v>854</v>
      </c>
      <c r="B2" s="54"/>
      <c r="C2" s="54"/>
      <c r="D2" s="54"/>
      <c r="E2" s="54"/>
      <c r="F2" s="54"/>
      <c r="G2" s="54"/>
      <c r="H2" s="54"/>
    </row>
    <row r="4" spans="1:9" ht="51" customHeight="1" x14ac:dyDescent="0.2">
      <c r="A4" s="14" t="s">
        <v>319</v>
      </c>
      <c r="B4" s="14" t="s">
        <v>59</v>
      </c>
      <c r="C4" s="14" t="s">
        <v>122</v>
      </c>
      <c r="D4" s="14" t="s">
        <v>855</v>
      </c>
      <c r="E4" s="14" t="s">
        <v>124</v>
      </c>
      <c r="F4" s="14" t="s">
        <v>127</v>
      </c>
      <c r="G4" s="14" t="s">
        <v>146</v>
      </c>
      <c r="H4" s="14" t="s">
        <v>129</v>
      </c>
    </row>
    <row r="5" spans="1:9" s="27" customFormat="1" x14ac:dyDescent="0.2">
      <c r="A5" s="1"/>
      <c r="B5" s="1"/>
      <c r="C5" s="1"/>
      <c r="D5" s="1"/>
      <c r="E5" s="1"/>
      <c r="F5" s="1"/>
      <c r="G5" s="1"/>
      <c r="H5" s="1"/>
      <c r="I5" s="51"/>
    </row>
    <row r="6" spans="1:9" s="27" customFormat="1" x14ac:dyDescent="0.2">
      <c r="A6" s="1"/>
      <c r="B6" s="1"/>
      <c r="C6" s="1"/>
      <c r="D6" s="1"/>
      <c r="E6" s="1"/>
      <c r="F6" s="1"/>
      <c r="G6" s="1"/>
      <c r="H6" s="1"/>
      <c r="I6" s="51"/>
    </row>
    <row r="7" spans="1:9" s="27" customFormat="1" x14ac:dyDescent="0.2">
      <c r="A7" s="1"/>
      <c r="B7" s="1"/>
      <c r="C7" s="1"/>
      <c r="D7" s="1"/>
      <c r="E7" s="1"/>
      <c r="F7" s="1"/>
      <c r="G7" s="1"/>
      <c r="H7" s="1"/>
      <c r="I7" s="51"/>
    </row>
    <row r="8" spans="1:9" s="27" customFormat="1" x14ac:dyDescent="0.2">
      <c r="A8" s="1"/>
      <c r="B8" s="1"/>
      <c r="C8" s="1"/>
      <c r="D8" s="1"/>
      <c r="E8" s="1"/>
      <c r="F8" s="1"/>
      <c r="G8" s="1"/>
      <c r="H8" s="1"/>
      <c r="I8" s="51"/>
    </row>
    <row r="9" spans="1:9" s="27" customFormat="1" x14ac:dyDescent="0.2">
      <c r="A9" s="1"/>
      <c r="B9" s="1"/>
      <c r="C9" s="1"/>
      <c r="D9" s="1"/>
      <c r="E9" s="1"/>
      <c r="F9" s="1"/>
      <c r="G9" s="1"/>
      <c r="H9" s="1"/>
      <c r="I9" s="51"/>
    </row>
    <row r="10" spans="1:9" s="27" customFormat="1" x14ac:dyDescent="0.2">
      <c r="A10" s="1"/>
      <c r="B10" s="1"/>
      <c r="C10" s="1"/>
      <c r="D10" s="1"/>
      <c r="E10" s="1"/>
      <c r="F10" s="1"/>
      <c r="G10" s="1"/>
      <c r="H10" s="1"/>
      <c r="I10" s="51"/>
    </row>
    <row r="11" spans="1:9" s="27" customFormat="1" x14ac:dyDescent="0.2">
      <c r="A11" s="1"/>
      <c r="B11" s="1"/>
      <c r="C11" s="1"/>
      <c r="D11" s="1"/>
      <c r="E11" s="1"/>
      <c r="F11" s="1"/>
      <c r="G11" s="1"/>
      <c r="H11" s="1"/>
      <c r="I11" s="51"/>
    </row>
    <row r="12" spans="1:9" s="27" customFormat="1" x14ac:dyDescent="0.2">
      <c r="A12" s="1"/>
      <c r="B12" s="1"/>
      <c r="C12" s="1"/>
      <c r="D12" s="1"/>
      <c r="E12" s="1"/>
      <c r="F12" s="1"/>
      <c r="G12" s="1"/>
      <c r="H12" s="1"/>
      <c r="I12" s="51"/>
    </row>
    <row r="13" spans="1:9" s="27" customFormat="1" x14ac:dyDescent="0.2">
      <c r="A13" s="1"/>
      <c r="B13" s="1"/>
      <c r="C13" s="1"/>
      <c r="D13" s="1"/>
      <c r="E13" s="1"/>
      <c r="F13" s="1"/>
      <c r="G13" s="1"/>
      <c r="H13" s="1"/>
      <c r="I13" s="51"/>
    </row>
    <row r="14" spans="1:9" s="27" customFormat="1" x14ac:dyDescent="0.2">
      <c r="A14" s="1"/>
      <c r="B14" s="1"/>
      <c r="C14" s="1"/>
      <c r="D14" s="1"/>
      <c r="E14" s="1"/>
      <c r="F14" s="1"/>
      <c r="G14" s="1"/>
      <c r="H14" s="1"/>
      <c r="I14" s="51"/>
    </row>
    <row r="15" spans="1:9" x14ac:dyDescent="0.2">
      <c r="A15" s="53" t="s">
        <v>711</v>
      </c>
      <c r="B15" s="53"/>
      <c r="C15" s="53"/>
      <c r="D15" s="53"/>
      <c r="E15" s="53"/>
      <c r="F15" s="53"/>
      <c r="G15" s="53"/>
      <c r="H15" s="53"/>
    </row>
  </sheetData>
  <sheetProtection algorithmName="SHA-512" hashValue="ubIKtpc8QIt4evMiMwfd9HnFEgdRA+gX8VzyHm0p/ZlYd1yfyuPOrTSDWj0SuY1LfEr6Xv2JZcChiO9gs/3jqw==" saltValue="+MZnYBPC/UzvlMw0HUvBvg==" spinCount="100000" sheet="1" objects="1" scenarios="1" formatRows="0" insertRows="0" deleteRows="0"/>
  <mergeCells count="3">
    <mergeCell ref="A15:H15"/>
    <mergeCell ref="A1:H1"/>
    <mergeCell ref="A2:H2"/>
  </mergeCells>
  <conditionalFormatting sqref="A5:A14">
    <cfRule type="expression" dxfId="49" priority="1">
      <formula>AND($A5&lt;&gt;"",COUNTIF(OFFSET(UnitListStart,1,0,UnitListCount,1),$A5)=0)</formula>
    </cfRule>
  </conditionalFormatting>
  <conditionalFormatting sqref="B5:B14">
    <cfRule type="expression" dxfId="48" priority="3">
      <formula>LEN(B5)&gt;15</formula>
    </cfRule>
  </conditionalFormatting>
  <conditionalFormatting sqref="F5:F14">
    <cfRule type="expression" dxfId="46" priority="4">
      <formula>LEN(F5)&gt;10</formula>
    </cfRule>
  </conditionalFormatting>
  <conditionalFormatting sqref="H5:H14">
    <cfRule type="expression" dxfId="45" priority="5">
      <formula>LEN(H5)&gt;10</formula>
    </cfRule>
  </conditionalFormatting>
  <dataValidations disablePrompts="1" count="4">
    <dataValidation type="list" allowBlank="1" showErrorMessage="1" error="The selection is not valid" prompt="Select from the dropdown list" sqref="A5:A14" xr:uid="{4ACFF443-A0A1-48BF-B908-FDF1C0F36007}">
      <formula1>OFFSET(UnitListStart,1,0,UnitListCount,1)</formula1>
    </dataValidation>
    <dataValidation type="textLength" operator="lessThanOrEqual" allowBlank="1" showErrorMessage="1" error="The response must be 15 characters or less" prompt="Enter the SOP Index No." sqref="B5:B14" xr:uid="{85A46426-DCC6-43FE-87B2-99B64837D8ED}">
      <formula1>15</formula1>
    </dataValidation>
    <dataValidation type="textLength" operator="lessThanOrEqual" allowBlank="1" showErrorMessage="1" error="The response must be 10 characters or less" prompt="Enter the EEL ID No." sqref="F5:F14" xr:uid="{57761A52-04C3-4A95-995E-144394134A29}">
      <formula1>10</formula1>
    </dataValidation>
    <dataValidation type="textLength" operator="lessThanOrEqual" allowBlank="1" showErrorMessage="1" error="The response must be 10 characters or less" prompt="Enter the Floating Roof AMP ID No." sqref="H5:H14" xr:uid="{85960D15-0066-47BE-A1CC-7B864B72E01C}">
      <formula1>10</formula1>
    </dataValidation>
  </dataValidations>
  <hyperlinks>
    <hyperlink ref="A15" location="'Table of Contents'!A1" display="Go to the Table of Contents" xr:uid="{CA2AD0A5-A25E-494A-8DB8-F689DFDCFEC6}"/>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2" id="{5D59A36C-FF2C-46F5-A886-FAC64AD68697}">
            <xm:f>AND(C5&lt;&gt;"",COUNTIF(OFFSET(Picklist_UAcodes!FD$10,1,0,Picklist_UAcodes!FD$4,1),C5)=0)</xm:f>
            <x14:dxf>
              <font>
                <b/>
                <i val="0"/>
              </font>
              <fill>
                <patternFill>
                  <bgColor rgb="FFEBB8B7"/>
                </patternFill>
              </fill>
            </x14:dxf>
          </x14:cfRule>
          <xm:sqref>C5:E14 G5:G14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ErrorMessage="1" error="The selection is not valid" prompt="Select from the dropdown list" xr:uid="{9316B251-1E1C-4F1B-95CB-7B99C7146E5F}">
          <x14:formula1>
            <xm:f>OFFSET(Picklist_UAcodes!FD$10,1,0,Picklist_UAcodes!FD$4,1)</xm:f>
          </x14:formula1>
          <xm:sqref>G5:G14 C5:E14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4" t="s">
        <v>697</v>
      </c>
      <c r="B1" s="54"/>
      <c r="C1" s="54"/>
      <c r="D1" s="54"/>
      <c r="E1" s="54"/>
      <c r="F1" s="54"/>
      <c r="G1" s="54"/>
      <c r="H1" s="54"/>
      <c r="I1" s="54"/>
      <c r="J1" s="54"/>
      <c r="K1" s="54"/>
      <c r="L1" s="54"/>
      <c r="M1" s="54"/>
    </row>
    <row r="2" spans="1:13" ht="14.25" x14ac:dyDescent="0.2">
      <c r="A2" s="54" t="s">
        <v>698</v>
      </c>
      <c r="B2" s="54"/>
      <c r="C2" s="54"/>
      <c r="D2" s="54"/>
      <c r="E2" s="54"/>
      <c r="F2" s="54"/>
      <c r="G2" s="54"/>
      <c r="H2" s="54"/>
      <c r="I2" s="54"/>
      <c r="J2" s="54"/>
      <c r="K2" s="54"/>
      <c r="L2" s="54"/>
      <c r="M2" s="54"/>
    </row>
    <row r="4" spans="1:13" ht="50.1" customHeight="1" x14ac:dyDescent="0.2">
      <c r="A4" s="14" t="s">
        <v>319</v>
      </c>
      <c r="B4" s="14" t="s">
        <v>699</v>
      </c>
      <c r="C4" s="14" t="s">
        <v>700</v>
      </c>
      <c r="D4" s="14" t="s">
        <v>701</v>
      </c>
      <c r="E4" s="14" t="s">
        <v>702</v>
      </c>
      <c r="F4" s="14" t="s">
        <v>703</v>
      </c>
      <c r="G4" s="14" t="s">
        <v>704</v>
      </c>
      <c r="H4" s="14" t="s">
        <v>705</v>
      </c>
      <c r="I4" s="14" t="s">
        <v>706</v>
      </c>
      <c r="J4" s="14" t="s">
        <v>707</v>
      </c>
      <c r="K4" s="14" t="s">
        <v>708</v>
      </c>
      <c r="L4" s="14" t="s">
        <v>709</v>
      </c>
      <c r="M4" s="14" t="s">
        <v>710</v>
      </c>
    </row>
    <row r="5" spans="1:13" s="27" customFormat="1" x14ac:dyDescent="0.2">
      <c r="A5" s="1"/>
      <c r="B5" s="1"/>
      <c r="C5" s="1"/>
      <c r="D5" s="1"/>
      <c r="E5" s="1"/>
      <c r="F5" s="1"/>
      <c r="G5" s="1"/>
      <c r="H5" s="1"/>
      <c r="I5" s="1"/>
      <c r="J5" s="1"/>
      <c r="K5" s="1"/>
      <c r="L5" s="1"/>
      <c r="M5" s="1"/>
    </row>
    <row r="6" spans="1:13" s="27" customFormat="1" x14ac:dyDescent="0.2">
      <c r="A6" s="1"/>
      <c r="B6" s="1"/>
      <c r="C6" s="1"/>
      <c r="D6" s="1"/>
      <c r="E6" s="1"/>
      <c r="F6" s="1"/>
      <c r="G6" s="1"/>
      <c r="H6" s="1"/>
      <c r="I6" s="1"/>
      <c r="J6" s="1"/>
      <c r="K6" s="1"/>
      <c r="L6" s="1"/>
      <c r="M6" s="1"/>
    </row>
    <row r="7" spans="1:13" s="27" customFormat="1" x14ac:dyDescent="0.2">
      <c r="A7" s="1"/>
      <c r="B7" s="1"/>
      <c r="C7" s="1"/>
      <c r="D7" s="1"/>
      <c r="E7" s="1"/>
      <c r="F7" s="1"/>
      <c r="G7" s="1"/>
      <c r="H7" s="1"/>
      <c r="I7" s="1"/>
      <c r="J7" s="1"/>
      <c r="K7" s="1"/>
      <c r="L7" s="1"/>
      <c r="M7" s="1"/>
    </row>
    <row r="8" spans="1:13" s="27" customFormat="1" x14ac:dyDescent="0.2">
      <c r="A8" s="1"/>
      <c r="B8" s="1"/>
      <c r="C8" s="1"/>
      <c r="D8" s="1"/>
      <c r="E8" s="1"/>
      <c r="F8" s="1"/>
      <c r="G8" s="1"/>
      <c r="H8" s="1"/>
      <c r="I8" s="1"/>
      <c r="J8" s="1"/>
      <c r="K8" s="1"/>
      <c r="L8" s="1"/>
      <c r="M8" s="1"/>
    </row>
    <row r="9" spans="1:13" s="27" customFormat="1" x14ac:dyDescent="0.2">
      <c r="A9" s="1"/>
      <c r="B9" s="1"/>
      <c r="C9" s="1"/>
      <c r="D9" s="1"/>
      <c r="E9" s="1"/>
      <c r="F9" s="1"/>
      <c r="G9" s="1"/>
      <c r="H9" s="1"/>
      <c r="I9" s="1"/>
      <c r="J9" s="1"/>
      <c r="K9" s="1"/>
      <c r="L9" s="1"/>
      <c r="M9" s="1"/>
    </row>
    <row r="10" spans="1:13" s="27" customFormat="1" x14ac:dyDescent="0.2">
      <c r="A10" s="1"/>
      <c r="B10" s="1"/>
      <c r="C10" s="1"/>
      <c r="D10" s="1"/>
      <c r="E10" s="1"/>
      <c r="F10" s="1"/>
      <c r="G10" s="1"/>
      <c r="H10" s="1"/>
      <c r="I10" s="1"/>
      <c r="J10" s="1"/>
      <c r="K10" s="1"/>
      <c r="L10" s="1"/>
      <c r="M10" s="1"/>
    </row>
    <row r="11" spans="1:13" s="27" customFormat="1" x14ac:dyDescent="0.2">
      <c r="A11" s="1"/>
      <c r="B11" s="1"/>
      <c r="C11" s="1"/>
      <c r="D11" s="1"/>
      <c r="E11" s="1"/>
      <c r="F11" s="1"/>
      <c r="G11" s="1"/>
      <c r="H11" s="1"/>
      <c r="I11" s="1"/>
      <c r="J11" s="1"/>
      <c r="K11" s="1"/>
      <c r="L11" s="1"/>
      <c r="M11" s="1"/>
    </row>
    <row r="12" spans="1:13" s="27" customFormat="1" x14ac:dyDescent="0.2">
      <c r="A12" s="1"/>
      <c r="B12" s="1"/>
      <c r="C12" s="1"/>
      <c r="D12" s="1"/>
      <c r="E12" s="1"/>
      <c r="F12" s="1"/>
      <c r="G12" s="1"/>
      <c r="H12" s="1"/>
      <c r="I12" s="1"/>
      <c r="J12" s="1"/>
      <c r="K12" s="1"/>
      <c r="L12" s="1"/>
      <c r="M12" s="1"/>
    </row>
    <row r="13" spans="1:13" s="27" customFormat="1" x14ac:dyDescent="0.2">
      <c r="A13" s="1"/>
      <c r="B13" s="1"/>
      <c r="C13" s="1"/>
      <c r="D13" s="1"/>
      <c r="E13" s="1"/>
      <c r="F13" s="1"/>
      <c r="G13" s="1"/>
      <c r="H13" s="1"/>
      <c r="I13" s="1"/>
      <c r="J13" s="1"/>
      <c r="K13" s="1"/>
      <c r="L13" s="1"/>
      <c r="M13" s="1"/>
    </row>
    <row r="14" spans="1:13" s="27" customFormat="1" x14ac:dyDescent="0.2">
      <c r="A14" s="1"/>
      <c r="B14" s="1"/>
      <c r="C14" s="1"/>
      <c r="D14" s="1"/>
      <c r="E14" s="1"/>
      <c r="F14" s="1"/>
      <c r="G14" s="1"/>
      <c r="H14" s="1"/>
      <c r="I14" s="1"/>
      <c r="J14" s="1"/>
      <c r="K14" s="1"/>
      <c r="L14" s="1"/>
      <c r="M14" s="1"/>
    </row>
    <row r="15" spans="1:13" ht="15" customHeight="1" x14ac:dyDescent="0.2">
      <c r="A15" s="53" t="s">
        <v>711</v>
      </c>
      <c r="B15" s="53"/>
      <c r="C15" s="53"/>
      <c r="D15" s="53"/>
      <c r="E15" s="53"/>
      <c r="F15" s="53"/>
      <c r="G15" s="53"/>
      <c r="H15" s="53"/>
      <c r="I15" s="53"/>
      <c r="J15" s="53"/>
      <c r="K15" s="53"/>
      <c r="L15" s="53"/>
      <c r="M15" s="53"/>
    </row>
  </sheetData>
  <sheetProtection algorithmName="SHA-512" hashValue="QfOaSeRUEMZ27FhzeOkaFpUUvIWJkBdenLZLmtrRyyhcFp/ly5wK5/AQo+KNQEBthV+FkFNZD4+WfMQtOcvljA==" saltValue="uJmOaa3uGSSkHuw8hn2TxA==" spinCount="100000" sheet="1" objects="1" scenarios="1" formatRows="0" insertRows="0" deleteRows="0"/>
  <mergeCells count="3">
    <mergeCell ref="A15:M15"/>
    <mergeCell ref="A1:M1"/>
    <mergeCell ref="A2:M2"/>
  </mergeCells>
  <phoneticPr fontId="1" type="noConversion"/>
  <conditionalFormatting sqref="A5:A14">
    <cfRule type="expression" dxfId="137"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7E873-232E-4DD9-96B6-17945E7B6117}">
  <sheetPr codeName="Sheet30"/>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4" t="s">
        <v>856</v>
      </c>
      <c r="B1" s="54"/>
      <c r="C1" s="54"/>
      <c r="D1" s="54"/>
      <c r="E1" s="54"/>
      <c r="F1" s="54"/>
      <c r="G1" s="54"/>
      <c r="H1" s="54"/>
      <c r="I1" s="54"/>
      <c r="J1" s="54"/>
    </row>
    <row r="2" spans="1:11" ht="14.25" customHeight="1" x14ac:dyDescent="0.2">
      <c r="A2" s="54" t="s">
        <v>854</v>
      </c>
      <c r="B2" s="54"/>
      <c r="C2" s="54"/>
      <c r="D2" s="54"/>
      <c r="E2" s="54"/>
      <c r="F2" s="54"/>
      <c r="G2" s="54"/>
      <c r="H2" s="54"/>
      <c r="I2" s="54"/>
      <c r="J2" s="54"/>
    </row>
    <row r="4" spans="1:11" ht="51" customHeight="1" x14ac:dyDescent="0.2">
      <c r="A4" s="14" t="s">
        <v>319</v>
      </c>
      <c r="B4" s="14" t="s">
        <v>59</v>
      </c>
      <c r="C4" s="14" t="s">
        <v>131</v>
      </c>
      <c r="D4" s="14" t="s">
        <v>132</v>
      </c>
      <c r="E4" s="14" t="s">
        <v>133</v>
      </c>
      <c r="F4" s="14" t="s">
        <v>134</v>
      </c>
      <c r="G4" s="14" t="s">
        <v>58</v>
      </c>
      <c r="H4" s="14" t="s">
        <v>857</v>
      </c>
      <c r="I4" s="14" t="s">
        <v>111</v>
      </c>
      <c r="J4" s="14" t="s">
        <v>136</v>
      </c>
    </row>
    <row r="5" spans="1:11" s="27" customFormat="1" x14ac:dyDescent="0.2">
      <c r="A5" s="1"/>
      <c r="B5" s="1"/>
      <c r="C5" s="1"/>
      <c r="D5" s="1"/>
      <c r="E5" s="1"/>
      <c r="F5" s="1"/>
      <c r="G5" s="1"/>
      <c r="H5" s="1"/>
      <c r="I5" s="1"/>
      <c r="J5" s="1"/>
      <c r="K5" s="51"/>
    </row>
    <row r="6" spans="1:11" s="27" customFormat="1" x14ac:dyDescent="0.2">
      <c r="A6" s="1"/>
      <c r="B6" s="1"/>
      <c r="C6" s="1"/>
      <c r="D6" s="1"/>
      <c r="E6" s="1"/>
      <c r="F6" s="1"/>
      <c r="G6" s="1"/>
      <c r="H6" s="1"/>
      <c r="I6" s="1"/>
      <c r="J6" s="1"/>
      <c r="K6" s="51"/>
    </row>
    <row r="7" spans="1:11" s="27" customFormat="1" x14ac:dyDescent="0.2">
      <c r="A7" s="1"/>
      <c r="B7" s="1"/>
      <c r="C7" s="1"/>
      <c r="D7" s="1"/>
      <c r="E7" s="1"/>
      <c r="F7" s="1"/>
      <c r="G7" s="1"/>
      <c r="H7" s="1"/>
      <c r="I7" s="1"/>
      <c r="J7" s="1"/>
      <c r="K7" s="51"/>
    </row>
    <row r="8" spans="1:11" s="27" customFormat="1" x14ac:dyDescent="0.2">
      <c r="A8" s="1"/>
      <c r="B8" s="1"/>
      <c r="C8" s="1"/>
      <c r="D8" s="1"/>
      <c r="E8" s="1"/>
      <c r="F8" s="1"/>
      <c r="G8" s="1"/>
      <c r="H8" s="1"/>
      <c r="I8" s="1"/>
      <c r="J8" s="1"/>
      <c r="K8" s="51"/>
    </row>
    <row r="9" spans="1:11" s="27" customFormat="1" x14ac:dyDescent="0.2">
      <c r="A9" s="1"/>
      <c r="B9" s="1"/>
      <c r="C9" s="1"/>
      <c r="D9" s="1"/>
      <c r="E9" s="1"/>
      <c r="F9" s="1"/>
      <c r="G9" s="1"/>
      <c r="H9" s="1"/>
      <c r="I9" s="1"/>
      <c r="J9" s="1"/>
      <c r="K9" s="51"/>
    </row>
    <row r="10" spans="1:11" s="27" customFormat="1" x14ac:dyDescent="0.2">
      <c r="A10" s="1"/>
      <c r="B10" s="1"/>
      <c r="C10" s="1"/>
      <c r="D10" s="1"/>
      <c r="E10" s="1"/>
      <c r="F10" s="1"/>
      <c r="G10" s="1"/>
      <c r="H10" s="1"/>
      <c r="I10" s="1"/>
      <c r="J10" s="1"/>
      <c r="K10" s="51"/>
    </row>
    <row r="11" spans="1:11" s="27" customFormat="1" x14ac:dyDescent="0.2">
      <c r="A11" s="1"/>
      <c r="B11" s="1"/>
      <c r="C11" s="1"/>
      <c r="D11" s="1"/>
      <c r="E11" s="1"/>
      <c r="F11" s="1"/>
      <c r="G11" s="1"/>
      <c r="H11" s="1"/>
      <c r="I11" s="1"/>
      <c r="J11" s="1"/>
      <c r="K11" s="51"/>
    </row>
    <row r="12" spans="1:11" s="27" customFormat="1" x14ac:dyDescent="0.2">
      <c r="A12" s="1"/>
      <c r="B12" s="1"/>
      <c r="C12" s="1"/>
      <c r="D12" s="1"/>
      <c r="E12" s="1"/>
      <c r="F12" s="1"/>
      <c r="G12" s="1"/>
      <c r="H12" s="1"/>
      <c r="I12" s="1"/>
      <c r="J12" s="1"/>
      <c r="K12" s="51"/>
    </row>
    <row r="13" spans="1:11" s="27" customFormat="1" x14ac:dyDescent="0.2">
      <c r="A13" s="1"/>
      <c r="B13" s="1"/>
      <c r="C13" s="1"/>
      <c r="D13" s="1"/>
      <c r="E13" s="1"/>
      <c r="F13" s="1"/>
      <c r="G13" s="1"/>
      <c r="H13" s="1"/>
      <c r="I13" s="1"/>
      <c r="J13" s="1"/>
      <c r="K13" s="51"/>
    </row>
    <row r="14" spans="1:11" s="27" customFormat="1" x14ac:dyDescent="0.2">
      <c r="A14" s="1"/>
      <c r="B14" s="1"/>
      <c r="C14" s="1"/>
      <c r="D14" s="1"/>
      <c r="E14" s="1"/>
      <c r="F14" s="1"/>
      <c r="G14" s="1"/>
      <c r="H14" s="1"/>
      <c r="I14" s="1"/>
      <c r="J14" s="1"/>
      <c r="K14" s="51"/>
    </row>
    <row r="15" spans="1:11" x14ac:dyDescent="0.2">
      <c r="A15" s="53" t="s">
        <v>711</v>
      </c>
      <c r="B15" s="53"/>
      <c r="C15" s="53"/>
      <c r="D15" s="53"/>
      <c r="E15" s="53"/>
      <c r="F15" s="53"/>
      <c r="G15" s="53"/>
      <c r="H15" s="53"/>
      <c r="I15" s="53"/>
      <c r="J15" s="53"/>
    </row>
  </sheetData>
  <sheetProtection algorithmName="SHA-512" hashValue="4TD1K9Wqc4L7/MMg3nis2YGbBOBs6st8vAw0DnOgAWaimsiDEKRK47PeROue657u8xzMMOq85nXIYoy3/MJHBg==" saltValue="rdqRmQC+1cGI5qJVGutAKA==" spinCount="100000" sheet="1" objects="1" scenarios="1" formatRows="0" insertRows="0" deleteRows="0"/>
  <mergeCells count="3">
    <mergeCell ref="A15:J15"/>
    <mergeCell ref="A1:J1"/>
    <mergeCell ref="A2:J2"/>
  </mergeCells>
  <conditionalFormatting sqref="A5:A14">
    <cfRule type="expression" dxfId="44" priority="1">
      <formula>AND($A5&lt;&gt;"",COUNTIF(OFFSET(UnitListStart,1,0,UnitListCount,1),$A5)=0)</formula>
    </cfRule>
  </conditionalFormatting>
  <conditionalFormatting sqref="B5:B14">
    <cfRule type="expression" dxfId="43" priority="3">
      <formula>LEN(B5)&gt;15</formula>
    </cfRule>
  </conditionalFormatting>
  <conditionalFormatting sqref="G5:G14">
    <cfRule type="expression" dxfId="41" priority="4">
      <formula>LEN(G5)&gt;14</formula>
    </cfRule>
  </conditionalFormatting>
  <conditionalFormatting sqref="J5:J14">
    <cfRule type="expression" dxfId="40" priority="5">
      <formula>LEN(J5)&gt;10</formula>
    </cfRule>
  </conditionalFormatting>
  <dataValidations count="4">
    <dataValidation type="list" allowBlank="1" showErrorMessage="1" error="The selection is not valid" prompt="Select from the dropdown list" sqref="A5:A14" xr:uid="{3073528A-0524-40E0-AA72-F545F568E717}">
      <formula1>OFFSET(UnitListStart,1,0,UnitListCount,1)</formula1>
    </dataValidation>
    <dataValidation type="textLength" operator="lessThanOrEqual" allowBlank="1" showErrorMessage="1" error="The response must be 15 characters or less" prompt="Enter the SOP Index No." sqref="B5:B14" xr:uid="{1976AD59-A169-4A02-AE43-B247D25B9EB8}">
      <formula1>15</formula1>
    </dataValidation>
    <dataValidation type="textLength" operator="lessThanOrEqual" allowBlank="1" showErrorMessage="1" error="The response must be 14 characters or less" prompt="Enter the Control Device ID No." sqref="G5:G14" xr:uid="{BE095866-93C2-4C4C-97C0-3474F50077EA}">
      <formula1>14</formula1>
    </dataValidation>
    <dataValidation type="textLength" operator="lessThanOrEqual" allowBlank="1" showErrorMessage="1" error="The response must be 10 characters or less" prompt="Enter the AMP ID No." sqref="J5:J14" xr:uid="{70F1BBE2-6C6F-47A6-9D12-91322A5A8960}">
      <formula1>10</formula1>
    </dataValidation>
  </dataValidations>
  <hyperlinks>
    <hyperlink ref="A15" location="'Table of Contents'!A1" display="Go to the Table of Contents" xr:uid="{92BB0123-34E5-4E80-91F2-5C3601703181}"/>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4" id="{85048FD2-487C-44FB-9C4D-E88D60DB3E84}">
            <xm:f>AND(C5&lt;&gt;"",COUNTIF(OFFSET(Picklist_UAcodes!FK$10,1,0,Picklist_UAcodes!FK$4,1),C5)=0)</xm:f>
            <x14:dxf>
              <font>
                <b/>
                <i val="0"/>
              </font>
              <fill>
                <patternFill>
                  <bgColor rgb="FFEBB8B7"/>
                </patternFill>
              </fill>
            </x14:dxf>
          </x14:cfRule>
          <xm:sqref>C5:F14 H5:I14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BC4E78D-94B8-43EC-BF19-7EAF93627540}">
          <x14:formula1>
            <xm:f>OFFSET(Picklist_UAcodes!FK$10,1,0,Picklist_UAcodes!FK$4,1)</xm:f>
          </x14:formula1>
          <xm:sqref>H5:I14 C5:F14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3F5C6-7658-48EA-A0E5-A0635E47977C}">
  <sheetPr codeName="Sheet3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4" t="s">
        <v>858</v>
      </c>
      <c r="B1" s="54"/>
      <c r="C1" s="54"/>
      <c r="D1" s="54"/>
      <c r="E1" s="54"/>
      <c r="F1" s="54"/>
      <c r="G1" s="54"/>
      <c r="H1" s="54"/>
    </row>
    <row r="2" spans="1:9" ht="14.25" customHeight="1" x14ac:dyDescent="0.2">
      <c r="A2" s="54" t="s">
        <v>854</v>
      </c>
      <c r="B2" s="54"/>
      <c r="C2" s="54"/>
      <c r="D2" s="54"/>
      <c r="E2" s="54"/>
      <c r="F2" s="54"/>
      <c r="G2" s="54"/>
      <c r="H2" s="54"/>
    </row>
    <row r="4" spans="1:9" ht="51" customHeight="1" x14ac:dyDescent="0.2">
      <c r="A4" s="14" t="s">
        <v>319</v>
      </c>
      <c r="B4" s="14" t="s">
        <v>59</v>
      </c>
      <c r="C4" s="14" t="s">
        <v>137</v>
      </c>
      <c r="D4" s="14" t="s">
        <v>138</v>
      </c>
      <c r="E4" s="14" t="s">
        <v>148</v>
      </c>
      <c r="F4" s="14" t="s">
        <v>140</v>
      </c>
      <c r="G4" s="14" t="s">
        <v>149</v>
      </c>
      <c r="H4" s="14" t="s">
        <v>150</v>
      </c>
    </row>
    <row r="5" spans="1:9" s="27" customFormat="1" x14ac:dyDescent="0.2">
      <c r="A5" s="1"/>
      <c r="B5" s="1"/>
      <c r="C5" s="1"/>
      <c r="D5" s="1"/>
      <c r="E5" s="1"/>
      <c r="F5" s="1"/>
      <c r="G5" s="1"/>
      <c r="H5" s="1"/>
      <c r="I5" s="51"/>
    </row>
    <row r="6" spans="1:9" s="27" customFormat="1" x14ac:dyDescent="0.2">
      <c r="A6" s="1"/>
      <c r="B6" s="1"/>
      <c r="C6" s="1"/>
      <c r="D6" s="1"/>
      <c r="E6" s="1"/>
      <c r="F6" s="1"/>
      <c r="G6" s="1"/>
      <c r="H6" s="1"/>
      <c r="I6" s="51"/>
    </row>
    <row r="7" spans="1:9" s="27" customFormat="1" x14ac:dyDescent="0.2">
      <c r="A7" s="1"/>
      <c r="B7" s="1"/>
      <c r="C7" s="1"/>
      <c r="D7" s="1"/>
      <c r="E7" s="1"/>
      <c r="F7" s="1"/>
      <c r="G7" s="1"/>
      <c r="H7" s="1"/>
      <c r="I7" s="51"/>
    </row>
    <row r="8" spans="1:9" s="27" customFormat="1" x14ac:dyDescent="0.2">
      <c r="A8" s="1"/>
      <c r="B8" s="1"/>
      <c r="C8" s="1"/>
      <c r="D8" s="1"/>
      <c r="E8" s="1"/>
      <c r="F8" s="1"/>
      <c r="G8" s="1"/>
      <c r="H8" s="1"/>
      <c r="I8" s="51"/>
    </row>
    <row r="9" spans="1:9" s="27" customFormat="1" x14ac:dyDescent="0.2">
      <c r="A9" s="1"/>
      <c r="B9" s="1"/>
      <c r="C9" s="1"/>
      <c r="D9" s="1"/>
      <c r="E9" s="1"/>
      <c r="F9" s="1"/>
      <c r="G9" s="1"/>
      <c r="H9" s="1"/>
      <c r="I9" s="51"/>
    </row>
    <row r="10" spans="1:9" s="27" customFormat="1" x14ac:dyDescent="0.2">
      <c r="A10" s="1"/>
      <c r="B10" s="1"/>
      <c r="C10" s="1"/>
      <c r="D10" s="1"/>
      <c r="E10" s="1"/>
      <c r="F10" s="1"/>
      <c r="G10" s="1"/>
      <c r="H10" s="1"/>
      <c r="I10" s="51"/>
    </row>
    <row r="11" spans="1:9" s="27" customFormat="1" x14ac:dyDescent="0.2">
      <c r="A11" s="1"/>
      <c r="B11" s="1"/>
      <c r="C11" s="1"/>
      <c r="D11" s="1"/>
      <c r="E11" s="1"/>
      <c r="F11" s="1"/>
      <c r="G11" s="1"/>
      <c r="H11" s="1"/>
      <c r="I11" s="51"/>
    </row>
    <row r="12" spans="1:9" s="27" customFormat="1" x14ac:dyDescent="0.2">
      <c r="A12" s="1"/>
      <c r="B12" s="1"/>
      <c r="C12" s="1"/>
      <c r="D12" s="1"/>
      <c r="E12" s="1"/>
      <c r="F12" s="1"/>
      <c r="G12" s="1"/>
      <c r="H12" s="1"/>
      <c r="I12" s="51"/>
    </row>
    <row r="13" spans="1:9" s="27" customFormat="1" x14ac:dyDescent="0.2">
      <c r="A13" s="1"/>
      <c r="B13" s="1"/>
      <c r="C13" s="1"/>
      <c r="D13" s="1"/>
      <c r="E13" s="1"/>
      <c r="F13" s="1"/>
      <c r="G13" s="1"/>
      <c r="H13" s="1"/>
      <c r="I13" s="51"/>
    </row>
    <row r="14" spans="1:9" s="27" customFormat="1" x14ac:dyDescent="0.2">
      <c r="A14" s="1"/>
      <c r="B14" s="1"/>
      <c r="C14" s="1"/>
      <c r="D14" s="1"/>
      <c r="E14" s="1"/>
      <c r="F14" s="1"/>
      <c r="G14" s="1"/>
      <c r="H14" s="1"/>
      <c r="I14" s="51"/>
    </row>
    <row r="15" spans="1:9" x14ac:dyDescent="0.2">
      <c r="A15" s="53" t="s">
        <v>711</v>
      </c>
      <c r="B15" s="53"/>
      <c r="C15" s="53"/>
      <c r="D15" s="53"/>
      <c r="E15" s="53"/>
      <c r="F15" s="53"/>
      <c r="G15" s="53"/>
      <c r="H15" s="53"/>
    </row>
  </sheetData>
  <sheetProtection algorithmName="SHA-512" hashValue="451kYoIUn9Ih66UL9l2Sp8OTxknBnzmd4wlUM8sEz9fp4BDdrhimk799WTrsOFoy/XNcGSygqRP6TTDBNDQCwQ==" saltValue="DlbY/ANCVu1vWVZlNF0RrA==" spinCount="100000" sheet="1" objects="1" scenarios="1" formatRows="0" insertRows="0" deleteRows="0"/>
  <mergeCells count="3">
    <mergeCell ref="A15:H15"/>
    <mergeCell ref="A1:H1"/>
    <mergeCell ref="A2:H2"/>
  </mergeCells>
  <conditionalFormatting sqref="A5:A14">
    <cfRule type="expression" dxfId="39" priority="1">
      <formula>AND($A5&lt;&gt;"",COUNTIF(OFFSET(UnitListStart,1,0,UnitListCount,1),$A5)=0)</formula>
    </cfRule>
  </conditionalFormatting>
  <conditionalFormatting sqref="B5:B14">
    <cfRule type="expression" dxfId="38" priority="3">
      <formula>LEN(B5)&gt;15</formula>
    </cfRule>
  </conditionalFormatting>
  <conditionalFormatting sqref="H5:H14">
    <cfRule type="expression" dxfId="36" priority="4">
      <formula>LEN(H5)&gt;10</formula>
    </cfRule>
  </conditionalFormatting>
  <dataValidations count="3">
    <dataValidation type="list" allowBlank="1" showErrorMessage="1" error="The selection is not valid" prompt="Select from the dropdown list" sqref="A5:A14" xr:uid="{513539D3-F5A7-439C-B9E1-E17EEACD0A6B}">
      <formula1>OFFSET(UnitListStart,1,0,UnitListCount,1)</formula1>
    </dataValidation>
    <dataValidation type="textLength" operator="lessThanOrEqual" allowBlank="1" showErrorMessage="1" error="The response must be 15 characters or less" prompt="Enter the SOP Index No." sqref="B5:B14" xr:uid="{88FE6E66-93FF-4570-B54B-3419F1908D0E}">
      <formula1>15</formula1>
    </dataValidation>
    <dataValidation type="textLength" operator="lessThanOrEqual" allowBlank="1" showErrorMessage="1" error="The response must be 10 characters or less" prompt="Enter the Alternate Monitoring System ID No." sqref="H5:H14" xr:uid="{518EA4D6-4A0D-4929-8250-4D5C78EB7A61}">
      <formula1>10</formula1>
    </dataValidation>
  </dataValidations>
  <hyperlinks>
    <hyperlink ref="A15" location="'Table of Contents'!A1" display="Go to the Table of Contents" xr:uid="{1030D6A9-444B-4770-866B-56720B060CD7}"/>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6" id="{1F270E1D-3A98-442A-9FFA-01566F748757}">
            <xm:f>AND(C5&lt;&gt;"",COUNTIF(OFFSET(Picklist_UAcodes!FT$10,1,0,Picklist_UAcodes!FT$4,1),C5)=0)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03FDB1A-B265-4B7D-9716-C1483EAA35A5}">
          <x14:formula1>
            <xm:f>OFFSET(Picklist_UAcodes!FT$10,1,0,Picklist_UAcodes!FT$4,1)</xm:f>
          </x14:formula1>
          <xm:sqref>C5:G14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DF650-0994-4604-9524-88DD49EF1B65}">
  <sheetPr codeName="Sheet32"/>
  <dimension ref="A1:I15"/>
  <sheetViews>
    <sheetView showGridLines="0" zoomScaleNormal="100" workbookViewId="0">
      <selection activeCell="G4" sqref="G4"/>
    </sheetView>
  </sheetViews>
  <sheetFormatPr defaultColWidth="0" defaultRowHeight="12.75" x14ac:dyDescent="0.2"/>
  <cols>
    <col min="1" max="2" width="15.83203125" customWidth="1"/>
    <col min="3" max="8" width="18.5" customWidth="1"/>
    <col min="9" max="9" width="5.83203125" customWidth="1"/>
  </cols>
  <sheetData>
    <row r="1" spans="1:9" ht="14.25" x14ac:dyDescent="0.2">
      <c r="A1" s="54" t="s">
        <v>859</v>
      </c>
      <c r="B1" s="54"/>
      <c r="C1" s="54"/>
      <c r="D1" s="54"/>
      <c r="E1" s="54"/>
      <c r="F1" s="54"/>
      <c r="G1" s="54"/>
      <c r="H1" s="54"/>
    </row>
    <row r="2" spans="1:9" ht="14.25" customHeight="1" x14ac:dyDescent="0.2">
      <c r="A2" s="54" t="s">
        <v>860</v>
      </c>
      <c r="B2" s="54"/>
      <c r="C2" s="54"/>
      <c r="D2" s="54"/>
      <c r="E2" s="54"/>
      <c r="F2" s="54"/>
      <c r="G2" s="54"/>
      <c r="H2" s="54"/>
    </row>
    <row r="4" spans="1:9" ht="51" customHeight="1" x14ac:dyDescent="0.2">
      <c r="A4" s="14" t="s">
        <v>319</v>
      </c>
      <c r="B4" s="14" t="s">
        <v>59</v>
      </c>
      <c r="C4" s="14" t="s">
        <v>122</v>
      </c>
      <c r="D4" s="14" t="s">
        <v>855</v>
      </c>
      <c r="E4" s="14" t="s">
        <v>124</v>
      </c>
      <c r="F4" s="14" t="s">
        <v>127</v>
      </c>
      <c r="G4" s="14" t="s">
        <v>146</v>
      </c>
      <c r="H4" s="14" t="s">
        <v>129</v>
      </c>
    </row>
    <row r="5" spans="1:9" s="27" customFormat="1" x14ac:dyDescent="0.2">
      <c r="A5" s="1"/>
      <c r="B5" s="1"/>
      <c r="C5" s="1"/>
      <c r="D5" s="1"/>
      <c r="E5" s="1"/>
      <c r="F5" s="1"/>
      <c r="G5" s="1"/>
      <c r="H5" s="1"/>
      <c r="I5" s="51"/>
    </row>
    <row r="6" spans="1:9" s="27" customFormat="1" x14ac:dyDescent="0.2">
      <c r="A6" s="1"/>
      <c r="B6" s="1"/>
      <c r="C6" s="1"/>
      <c r="D6" s="1"/>
      <c r="E6" s="1"/>
      <c r="F6" s="1"/>
      <c r="G6" s="1"/>
      <c r="H6" s="1"/>
      <c r="I6" s="51"/>
    </row>
    <row r="7" spans="1:9" s="27" customFormat="1" x14ac:dyDescent="0.2">
      <c r="A7" s="1"/>
      <c r="B7" s="1"/>
      <c r="C7" s="1"/>
      <c r="D7" s="1"/>
      <c r="E7" s="1"/>
      <c r="F7" s="1"/>
      <c r="G7" s="1"/>
      <c r="H7" s="1"/>
      <c r="I7" s="51"/>
    </row>
    <row r="8" spans="1:9" s="27" customFormat="1" x14ac:dyDescent="0.2">
      <c r="A8" s="1"/>
      <c r="B8" s="1"/>
      <c r="C8" s="1"/>
      <c r="D8" s="1"/>
      <c r="E8" s="1"/>
      <c r="F8" s="1"/>
      <c r="G8" s="1"/>
      <c r="H8" s="1"/>
      <c r="I8" s="51"/>
    </row>
    <row r="9" spans="1:9" s="27" customFormat="1" x14ac:dyDescent="0.2">
      <c r="A9" s="1"/>
      <c r="B9" s="1"/>
      <c r="C9" s="1"/>
      <c r="D9" s="1"/>
      <c r="E9" s="1"/>
      <c r="F9" s="1"/>
      <c r="G9" s="1"/>
      <c r="H9" s="1"/>
      <c r="I9" s="51"/>
    </row>
    <row r="10" spans="1:9" s="27" customFormat="1" x14ac:dyDescent="0.2">
      <c r="A10" s="1"/>
      <c r="B10" s="1"/>
      <c r="C10" s="1"/>
      <c r="D10" s="1"/>
      <c r="E10" s="1"/>
      <c r="F10" s="1"/>
      <c r="G10" s="1"/>
      <c r="H10" s="1"/>
      <c r="I10" s="51"/>
    </row>
    <row r="11" spans="1:9" s="27" customFormat="1" x14ac:dyDescent="0.2">
      <c r="A11" s="1"/>
      <c r="B11" s="1"/>
      <c r="C11" s="1"/>
      <c r="D11" s="1"/>
      <c r="E11" s="1"/>
      <c r="F11" s="1"/>
      <c r="G11" s="1"/>
      <c r="H11" s="1"/>
      <c r="I11" s="51"/>
    </row>
    <row r="12" spans="1:9" s="27" customFormat="1" x14ac:dyDescent="0.2">
      <c r="A12" s="1"/>
      <c r="B12" s="1"/>
      <c r="C12" s="1"/>
      <c r="D12" s="1"/>
      <c r="E12" s="1"/>
      <c r="F12" s="1"/>
      <c r="G12" s="1"/>
      <c r="H12" s="1"/>
      <c r="I12" s="51"/>
    </row>
    <row r="13" spans="1:9" s="27" customFormat="1" x14ac:dyDescent="0.2">
      <c r="A13" s="1"/>
      <c r="B13" s="1"/>
      <c r="C13" s="1"/>
      <c r="D13" s="1"/>
      <c r="E13" s="1"/>
      <c r="F13" s="1"/>
      <c r="G13" s="1"/>
      <c r="H13" s="1"/>
      <c r="I13" s="51"/>
    </row>
    <row r="14" spans="1:9" s="27" customFormat="1" x14ac:dyDescent="0.2">
      <c r="A14" s="1"/>
      <c r="B14" s="1"/>
      <c r="C14" s="1"/>
      <c r="D14" s="1"/>
      <c r="E14" s="1"/>
      <c r="F14" s="1"/>
      <c r="G14" s="1"/>
      <c r="H14" s="1"/>
      <c r="I14" s="51"/>
    </row>
    <row r="15" spans="1:9" x14ac:dyDescent="0.2">
      <c r="A15" s="53" t="s">
        <v>711</v>
      </c>
      <c r="B15" s="53"/>
      <c r="C15" s="53"/>
      <c r="D15" s="53"/>
      <c r="E15" s="53"/>
      <c r="F15" s="53"/>
      <c r="G15" s="53"/>
      <c r="H15" s="53"/>
    </row>
  </sheetData>
  <sheetProtection algorithmName="SHA-512" hashValue="/aLvBIDkBlb2GnnS/FAXka61mN4w1Ef61wEPRBy+pz9dXLt6GKJ4vhReRdc82fn1lWw1EGZra/T/I4H1G/0kHg==" saltValue="deQ2uG28srePcO6YjtGc2g==" spinCount="100000" sheet="1" objects="1" scenarios="1" formatRows="0" insertRows="0" deleteRows="0"/>
  <mergeCells count="3">
    <mergeCell ref="A15:H15"/>
    <mergeCell ref="A1:H1"/>
    <mergeCell ref="A2:H2"/>
  </mergeCells>
  <conditionalFormatting sqref="A5:A14">
    <cfRule type="expression" dxfId="35" priority="1">
      <formula>AND($A5&lt;&gt;"",COUNTIF(OFFSET(UnitListStart,1,0,UnitListCount,1),$A5)=0)</formula>
    </cfRule>
  </conditionalFormatting>
  <conditionalFormatting sqref="B5:B14">
    <cfRule type="expression" dxfId="34" priority="3">
      <formula>LEN(B5)&gt;15</formula>
    </cfRule>
  </conditionalFormatting>
  <conditionalFormatting sqref="F5:F14">
    <cfRule type="expression" dxfId="32" priority="4">
      <formula>LEN(F5)&gt;10</formula>
    </cfRule>
  </conditionalFormatting>
  <conditionalFormatting sqref="H5:H14">
    <cfRule type="expression" dxfId="31" priority="5">
      <formula>LEN(H5)&gt;10</formula>
    </cfRule>
  </conditionalFormatting>
  <dataValidations count="4">
    <dataValidation type="list" allowBlank="1" showErrorMessage="1" error="The selection is not valid" prompt="Select from the dropdown list" sqref="A5:A14" xr:uid="{423E4180-37B6-4426-A8BB-A7FA0C3B69A5}">
      <formula1>OFFSET(UnitListStart,1,0,UnitListCount,1)</formula1>
    </dataValidation>
    <dataValidation type="textLength" operator="lessThanOrEqual" allowBlank="1" showErrorMessage="1" error="The response must be 15 characters or less" prompt="Enter the SOP Index No." sqref="B5:B14" xr:uid="{7B69E48E-94F8-4956-BF46-E7DB109C1A2B}">
      <formula1>15</formula1>
    </dataValidation>
    <dataValidation type="textLength" operator="lessThanOrEqual" allowBlank="1" showErrorMessage="1" error="The response must be 10 characters or less" prompt="Enter the EEL ID No." sqref="F5:F14" xr:uid="{D9963133-E3E0-4FE2-90B3-39126293505B}">
      <formula1>10</formula1>
    </dataValidation>
    <dataValidation type="textLength" operator="lessThanOrEqual" allowBlank="1" showErrorMessage="1" error="The response must be 10 characters or less" prompt="Enter the Floating Roof AMP ID No." sqref="H5:H14" xr:uid="{C6F2AA8C-DA84-4152-A326-4E47A1969C75}">
      <formula1>10</formula1>
    </dataValidation>
  </dataValidations>
  <hyperlinks>
    <hyperlink ref="A15" location="'Table of Contents'!A1" display="Go to the Table of Contents" xr:uid="{AFCD225C-7B44-4A67-A829-5150FD7C02EA}"/>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7" id="{0B5EEEF8-1B01-4649-A300-C64CFF02513B}">
            <xm:f>AND(C5&lt;&gt;"",COUNTIF(OFFSET(Picklist_UAcodes!GA$10,1,0,Picklist_UAcodes!GA$4,1),C5)=0)</xm:f>
            <x14:dxf>
              <font>
                <b/>
                <i val="0"/>
              </font>
              <fill>
                <patternFill>
                  <bgColor rgb="FFEBB8B7"/>
                </patternFill>
              </fill>
            </x14:dxf>
          </x14:cfRule>
          <xm:sqref>C5:E14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3C5DBFD-B45B-4052-BAD6-48CD2CF4DB7C}">
          <x14:formula1>
            <xm:f>OFFSET(Picklist_UAcodes!GA$10,1,0,Picklist_UAcodes!GA$4,1)</xm:f>
          </x14:formula1>
          <xm:sqref>G5:G14 C5:E14</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C7813-8A76-4B2D-8D14-484AEA42435A}">
  <sheetPr codeName="Sheet33"/>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4" t="s">
        <v>861</v>
      </c>
      <c r="B1" s="54"/>
      <c r="C1" s="54"/>
      <c r="D1" s="54"/>
      <c r="E1" s="54"/>
      <c r="F1" s="54"/>
      <c r="G1" s="54"/>
      <c r="H1" s="54"/>
      <c r="I1" s="54"/>
      <c r="J1" s="54"/>
    </row>
    <row r="2" spans="1:11" ht="14.25" customHeight="1" x14ac:dyDescent="0.2">
      <c r="A2" s="54" t="s">
        <v>860</v>
      </c>
      <c r="B2" s="54"/>
      <c r="C2" s="54"/>
      <c r="D2" s="54"/>
      <c r="E2" s="54"/>
      <c r="F2" s="54"/>
      <c r="G2" s="54"/>
      <c r="H2" s="54"/>
      <c r="I2" s="54"/>
      <c r="J2" s="54"/>
    </row>
    <row r="4" spans="1:11" ht="51" customHeight="1" x14ac:dyDescent="0.2">
      <c r="A4" s="14" t="s">
        <v>319</v>
      </c>
      <c r="B4" s="14" t="s">
        <v>59</v>
      </c>
      <c r="C4" s="14" t="s">
        <v>131</v>
      </c>
      <c r="D4" s="14" t="s">
        <v>132</v>
      </c>
      <c r="E4" s="14" t="s">
        <v>151</v>
      </c>
      <c r="F4" s="14" t="s">
        <v>134</v>
      </c>
      <c r="G4" s="14" t="s">
        <v>58</v>
      </c>
      <c r="H4" s="14" t="s">
        <v>857</v>
      </c>
      <c r="I4" s="14" t="s">
        <v>111</v>
      </c>
      <c r="J4" s="14" t="s">
        <v>136</v>
      </c>
    </row>
    <row r="5" spans="1:11" s="27" customFormat="1" x14ac:dyDescent="0.2">
      <c r="A5" s="1"/>
      <c r="B5" s="1"/>
      <c r="C5" s="1"/>
      <c r="D5" s="1"/>
      <c r="E5" s="1"/>
      <c r="F5" s="1"/>
      <c r="G5" s="1"/>
      <c r="H5" s="1"/>
      <c r="I5" s="1"/>
      <c r="J5" s="1"/>
      <c r="K5" s="51"/>
    </row>
    <row r="6" spans="1:11" s="27" customFormat="1" x14ac:dyDescent="0.2">
      <c r="A6" s="1"/>
      <c r="B6" s="1"/>
      <c r="C6" s="1"/>
      <c r="D6" s="1"/>
      <c r="E6" s="1"/>
      <c r="F6" s="1"/>
      <c r="G6" s="1"/>
      <c r="H6" s="1"/>
      <c r="I6" s="1"/>
      <c r="J6" s="1"/>
      <c r="K6" s="51"/>
    </row>
    <row r="7" spans="1:11" s="27" customFormat="1" x14ac:dyDescent="0.2">
      <c r="A7" s="1"/>
      <c r="B7" s="1"/>
      <c r="C7" s="1"/>
      <c r="D7" s="1"/>
      <c r="E7" s="1"/>
      <c r="F7" s="1"/>
      <c r="G7" s="1"/>
      <c r="H7" s="1"/>
      <c r="I7" s="1"/>
      <c r="J7" s="1"/>
      <c r="K7" s="51"/>
    </row>
    <row r="8" spans="1:11" s="27" customFormat="1" x14ac:dyDescent="0.2">
      <c r="A8" s="1"/>
      <c r="B8" s="1"/>
      <c r="C8" s="1"/>
      <c r="D8" s="1"/>
      <c r="E8" s="1"/>
      <c r="F8" s="1"/>
      <c r="G8" s="1"/>
      <c r="H8" s="1"/>
      <c r="I8" s="1"/>
      <c r="J8" s="1"/>
      <c r="K8" s="51"/>
    </row>
    <row r="9" spans="1:11" s="27" customFormat="1" x14ac:dyDescent="0.2">
      <c r="A9" s="1"/>
      <c r="B9" s="1"/>
      <c r="C9" s="1"/>
      <c r="D9" s="1"/>
      <c r="E9" s="1"/>
      <c r="F9" s="1"/>
      <c r="G9" s="1"/>
      <c r="H9" s="1"/>
      <c r="I9" s="1"/>
      <c r="J9" s="1"/>
      <c r="K9" s="51"/>
    </row>
    <row r="10" spans="1:11" s="27" customFormat="1" x14ac:dyDescent="0.2">
      <c r="A10" s="1"/>
      <c r="B10" s="1"/>
      <c r="C10" s="1"/>
      <c r="D10" s="1"/>
      <c r="E10" s="1"/>
      <c r="F10" s="1"/>
      <c r="G10" s="1"/>
      <c r="H10" s="1"/>
      <c r="I10" s="1"/>
      <c r="J10" s="1"/>
      <c r="K10" s="51"/>
    </row>
    <row r="11" spans="1:11" s="27" customFormat="1" x14ac:dyDescent="0.2">
      <c r="A11" s="1"/>
      <c r="B11" s="1"/>
      <c r="C11" s="1"/>
      <c r="D11" s="1"/>
      <c r="E11" s="1"/>
      <c r="F11" s="1"/>
      <c r="G11" s="1"/>
      <c r="H11" s="1"/>
      <c r="I11" s="1"/>
      <c r="J11" s="1"/>
      <c r="K11" s="51"/>
    </row>
    <row r="12" spans="1:11" s="27" customFormat="1" x14ac:dyDescent="0.2">
      <c r="A12" s="1"/>
      <c r="B12" s="1"/>
      <c r="C12" s="1"/>
      <c r="D12" s="1"/>
      <c r="E12" s="1"/>
      <c r="F12" s="1"/>
      <c r="G12" s="1"/>
      <c r="H12" s="1"/>
      <c r="I12" s="1"/>
      <c r="J12" s="1"/>
      <c r="K12" s="51"/>
    </row>
    <row r="13" spans="1:11" s="27" customFormat="1" x14ac:dyDescent="0.2">
      <c r="A13" s="1"/>
      <c r="B13" s="1"/>
      <c r="C13" s="1"/>
      <c r="D13" s="1"/>
      <c r="E13" s="1"/>
      <c r="F13" s="1"/>
      <c r="G13" s="1"/>
      <c r="H13" s="1"/>
      <c r="I13" s="1"/>
      <c r="J13" s="1"/>
      <c r="K13" s="51"/>
    </row>
    <row r="14" spans="1:11" s="27" customFormat="1" x14ac:dyDescent="0.2">
      <c r="A14" s="1"/>
      <c r="B14" s="1"/>
      <c r="C14" s="1"/>
      <c r="D14" s="1"/>
      <c r="E14" s="1"/>
      <c r="F14" s="1"/>
      <c r="G14" s="1"/>
      <c r="H14" s="1"/>
      <c r="I14" s="1"/>
      <c r="J14" s="1"/>
      <c r="K14" s="51"/>
    </row>
    <row r="15" spans="1:11" x14ac:dyDescent="0.2">
      <c r="A15" s="53" t="s">
        <v>711</v>
      </c>
      <c r="B15" s="53"/>
      <c r="C15" s="53"/>
      <c r="D15" s="53"/>
      <c r="E15" s="53"/>
      <c r="F15" s="53"/>
      <c r="G15" s="53"/>
      <c r="H15" s="53"/>
      <c r="I15" s="53"/>
      <c r="J15" s="53"/>
    </row>
  </sheetData>
  <sheetProtection algorithmName="SHA-512" hashValue="80wOxtWaTTnABEh9Trj7s/TSJEUjEhzthkZFSNyE+mDp6JTjBi00fYpHRVHc1urAWkj3vXb7aDUT3md+/yI5Ug==" saltValue="m8HTolkY0n7oL9ZT4Hti0Q==" spinCount="100000" sheet="1" objects="1" scenarios="1" formatRows="0" insertRows="0" deleteRows="0"/>
  <mergeCells count="3">
    <mergeCell ref="A15:J15"/>
    <mergeCell ref="A1:J1"/>
    <mergeCell ref="A2:J2"/>
  </mergeCells>
  <conditionalFormatting sqref="A5:A14">
    <cfRule type="expression" dxfId="30" priority="1">
      <formula>AND($A5&lt;&gt;"",COUNTIF(OFFSET(UnitListStart,1,0,UnitListCount,1),$A5)=0)</formula>
    </cfRule>
  </conditionalFormatting>
  <conditionalFormatting sqref="B5:B14">
    <cfRule type="expression" dxfId="29" priority="3">
      <formula>LEN(B5)&gt;15</formula>
    </cfRule>
  </conditionalFormatting>
  <conditionalFormatting sqref="G5:G14">
    <cfRule type="expression" dxfId="27" priority="4">
      <formula>LEN(G5)&gt;14</formula>
    </cfRule>
  </conditionalFormatting>
  <conditionalFormatting sqref="J5:J14">
    <cfRule type="expression" dxfId="26" priority="5">
      <formula>LEN(J5)&gt;10</formula>
    </cfRule>
  </conditionalFormatting>
  <dataValidations count="4">
    <dataValidation type="list" allowBlank="1" showErrorMessage="1" error="The selection is not valid" prompt="Select from the dropdown list" sqref="A5:A14" xr:uid="{04AA3E52-60F2-424B-8840-23AD9B208EF9}">
      <formula1>OFFSET(UnitListStart,1,0,UnitListCount,1)</formula1>
    </dataValidation>
    <dataValidation type="textLength" operator="lessThanOrEqual" allowBlank="1" showErrorMessage="1" error="The response must be 15 characters or less" prompt="Enter the SOP Index No." sqref="B5:B14" xr:uid="{8979F338-48D2-40AD-A1EB-B6A5F68B48A5}">
      <formula1>15</formula1>
    </dataValidation>
    <dataValidation type="textLength" operator="lessThanOrEqual" allowBlank="1" showErrorMessage="1" error="The response must be 14 characters or less" prompt="Enter the Control Device ID No." sqref="G5:G14" xr:uid="{986FDE59-2327-466D-9826-D585486A79D8}">
      <formula1>14</formula1>
    </dataValidation>
    <dataValidation type="textLength" operator="lessThanOrEqual" allowBlank="1" showErrorMessage="1" error="The response must be 10 characters or less" prompt="Enter the AMP ID No." sqref="J5:J14" xr:uid="{7431AED3-FC8F-4CBA-9B71-706CF17CF744}">
      <formula1>10</formula1>
    </dataValidation>
  </dataValidations>
  <hyperlinks>
    <hyperlink ref="A15" location="'Table of Contents'!A1" display="Go to the Table of Contents" xr:uid="{38B72C01-C885-4929-AD70-0905C2B95B77}"/>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9" id="{C0BFBC8C-F8E5-4491-B6C9-D7B866759DC5}">
            <xm:f>AND(C5&lt;&gt;"",COUNTIF(OFFSET(Picklist_UAcodes!GH$10,1,0,Picklist_UAcodes!GH$4,1),C5)=0)</xm:f>
            <x14:dxf>
              <font>
                <b/>
                <i val="0"/>
              </font>
              <fill>
                <patternFill>
                  <bgColor rgb="FFEBB8B7"/>
                </patternFill>
              </fill>
            </x14:dxf>
          </x14:cfRule>
          <xm:sqref>C5:F14 H5:I14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189D935-6E14-45DE-8256-A0788DB5351D}">
          <x14:formula1>
            <xm:f>OFFSET(Picklist_UAcodes!GH$10,1,0,Picklist_UAcodes!GH$4,1)</xm:f>
          </x14:formula1>
          <xm:sqref>H5:I14 C5:F14</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D612-9917-46A8-B4BC-3D01C82CC723}">
  <sheetPr codeName="Sheet34"/>
  <dimension ref="A1:I15"/>
  <sheetViews>
    <sheetView showGridLines="0" zoomScaleNormal="100" workbookViewId="0">
      <selection activeCell="E4" sqref="E4"/>
    </sheetView>
  </sheetViews>
  <sheetFormatPr defaultColWidth="0" defaultRowHeight="12.75" x14ac:dyDescent="0.2"/>
  <cols>
    <col min="1" max="2" width="15.83203125" customWidth="1"/>
    <col min="3" max="8" width="18.5" customWidth="1"/>
    <col min="9" max="9" width="5.83203125" customWidth="1"/>
  </cols>
  <sheetData>
    <row r="1" spans="1:9" ht="14.25" x14ac:dyDescent="0.2">
      <c r="A1" s="54" t="s">
        <v>862</v>
      </c>
      <c r="B1" s="54"/>
      <c r="C1" s="54"/>
      <c r="D1" s="54"/>
      <c r="E1" s="54"/>
      <c r="F1" s="54"/>
      <c r="G1" s="54"/>
      <c r="H1" s="54"/>
    </row>
    <row r="2" spans="1:9" ht="14.25" customHeight="1" x14ac:dyDescent="0.2">
      <c r="A2" s="54" t="s">
        <v>860</v>
      </c>
      <c r="B2" s="54"/>
      <c r="C2" s="54"/>
      <c r="D2" s="54"/>
      <c r="E2" s="54"/>
      <c r="F2" s="54"/>
      <c r="G2" s="54"/>
      <c r="H2" s="54"/>
    </row>
    <row r="4" spans="1:9" ht="51" customHeight="1" x14ac:dyDescent="0.2">
      <c r="A4" s="14" t="s">
        <v>319</v>
      </c>
      <c r="B4" s="14" t="s">
        <v>59</v>
      </c>
      <c r="C4" s="14" t="s">
        <v>137</v>
      </c>
      <c r="D4" s="14" t="s">
        <v>138</v>
      </c>
      <c r="E4" s="14" t="s">
        <v>148</v>
      </c>
      <c r="F4" s="14" t="s">
        <v>140</v>
      </c>
      <c r="G4" s="14" t="s">
        <v>149</v>
      </c>
      <c r="H4" s="14" t="s">
        <v>150</v>
      </c>
    </row>
    <row r="5" spans="1:9" s="27" customFormat="1" x14ac:dyDescent="0.2">
      <c r="A5" s="1"/>
      <c r="B5" s="1"/>
      <c r="C5" s="1"/>
      <c r="D5" s="1"/>
      <c r="E5" s="1"/>
      <c r="F5" s="1"/>
      <c r="G5" s="1"/>
      <c r="H5" s="1"/>
      <c r="I5" s="51"/>
    </row>
    <row r="6" spans="1:9" s="27" customFormat="1" x14ac:dyDescent="0.2">
      <c r="A6" s="1"/>
      <c r="B6" s="1"/>
      <c r="C6" s="1"/>
      <c r="D6" s="1"/>
      <c r="E6" s="1"/>
      <c r="F6" s="1"/>
      <c r="G6" s="1"/>
      <c r="H6" s="1"/>
      <c r="I6" s="51"/>
    </row>
    <row r="7" spans="1:9" s="27" customFormat="1" x14ac:dyDescent="0.2">
      <c r="A7" s="1"/>
      <c r="B7" s="1"/>
      <c r="C7" s="1"/>
      <c r="D7" s="1"/>
      <c r="E7" s="1"/>
      <c r="F7" s="1"/>
      <c r="G7" s="1"/>
      <c r="H7" s="1"/>
      <c r="I7" s="51"/>
    </row>
    <row r="8" spans="1:9" s="27" customFormat="1" x14ac:dyDescent="0.2">
      <c r="A8" s="1"/>
      <c r="B8" s="1"/>
      <c r="C8" s="1"/>
      <c r="D8" s="1"/>
      <c r="E8" s="1"/>
      <c r="F8" s="1"/>
      <c r="G8" s="1"/>
      <c r="H8" s="1"/>
      <c r="I8" s="51"/>
    </row>
    <row r="9" spans="1:9" s="27" customFormat="1" x14ac:dyDescent="0.2">
      <c r="A9" s="1"/>
      <c r="B9" s="1"/>
      <c r="C9" s="1"/>
      <c r="D9" s="1"/>
      <c r="E9" s="1"/>
      <c r="F9" s="1"/>
      <c r="G9" s="1"/>
      <c r="H9" s="1"/>
      <c r="I9" s="51"/>
    </row>
    <row r="10" spans="1:9" s="27" customFormat="1" x14ac:dyDescent="0.2">
      <c r="A10" s="1"/>
      <c r="B10" s="1"/>
      <c r="C10" s="1"/>
      <c r="D10" s="1"/>
      <c r="E10" s="1"/>
      <c r="F10" s="1"/>
      <c r="G10" s="1"/>
      <c r="H10" s="1"/>
      <c r="I10" s="51"/>
    </row>
    <row r="11" spans="1:9" s="27" customFormat="1" x14ac:dyDescent="0.2">
      <c r="A11" s="1"/>
      <c r="B11" s="1"/>
      <c r="C11" s="1"/>
      <c r="D11" s="1"/>
      <c r="E11" s="1"/>
      <c r="F11" s="1"/>
      <c r="G11" s="1"/>
      <c r="H11" s="1"/>
      <c r="I11" s="51"/>
    </row>
    <row r="12" spans="1:9" s="27" customFormat="1" x14ac:dyDescent="0.2">
      <c r="A12" s="1"/>
      <c r="B12" s="1"/>
      <c r="C12" s="1"/>
      <c r="D12" s="1"/>
      <c r="E12" s="1"/>
      <c r="F12" s="1"/>
      <c r="G12" s="1"/>
      <c r="H12" s="1"/>
      <c r="I12" s="51"/>
    </row>
    <row r="13" spans="1:9" s="27" customFormat="1" x14ac:dyDescent="0.2">
      <c r="A13" s="1"/>
      <c r="B13" s="1"/>
      <c r="C13" s="1"/>
      <c r="D13" s="1"/>
      <c r="E13" s="1"/>
      <c r="F13" s="1"/>
      <c r="G13" s="1"/>
      <c r="H13" s="1"/>
      <c r="I13" s="51"/>
    </row>
    <row r="14" spans="1:9" s="27" customFormat="1" x14ac:dyDescent="0.2">
      <c r="A14" s="1"/>
      <c r="B14" s="1"/>
      <c r="C14" s="1"/>
      <c r="D14" s="1"/>
      <c r="E14" s="1"/>
      <c r="F14" s="1"/>
      <c r="G14" s="1"/>
      <c r="H14" s="1"/>
      <c r="I14" s="51"/>
    </row>
    <row r="15" spans="1:9" x14ac:dyDescent="0.2">
      <c r="A15" s="53" t="s">
        <v>711</v>
      </c>
      <c r="B15" s="53"/>
      <c r="C15" s="53"/>
      <c r="D15" s="53"/>
      <c r="E15" s="53"/>
      <c r="F15" s="53"/>
      <c r="G15" s="53"/>
      <c r="H15" s="53"/>
    </row>
  </sheetData>
  <sheetProtection algorithmName="SHA-512" hashValue="D6i1H7HY/7UkrXiJxtyTYQwpucyp4G/nRws9MxpCaVSB5Pl3jdHw1yfNkpx+x6gc0jukWFCVpTITy/tGmNrxeg==" saltValue="Op3z8YzOeeF4g5xl5Ab9sg==" spinCount="100000" sheet="1" objects="1" scenarios="1" formatRows="0" insertRows="0" deleteRows="0"/>
  <mergeCells count="3">
    <mergeCell ref="A15:H15"/>
    <mergeCell ref="A1:H1"/>
    <mergeCell ref="A2:H2"/>
  </mergeCells>
  <conditionalFormatting sqref="A5:A14">
    <cfRule type="expression" dxfId="25" priority="1">
      <formula>AND($A5&lt;&gt;"",COUNTIF(OFFSET(UnitListStart,1,0,UnitListCount,1),$A5)=0)</formula>
    </cfRule>
  </conditionalFormatting>
  <conditionalFormatting sqref="B5:B14">
    <cfRule type="expression" dxfId="24" priority="3">
      <formula>LEN(B5)&gt;15</formula>
    </cfRule>
  </conditionalFormatting>
  <conditionalFormatting sqref="H5:H14">
    <cfRule type="expression" dxfId="22" priority="4">
      <formula>LEN(H5)&gt;10</formula>
    </cfRule>
  </conditionalFormatting>
  <dataValidations count="3">
    <dataValidation type="list" allowBlank="1" showErrorMessage="1" error="The selection is not valid" prompt="Select from the dropdown list" sqref="A5:A14" xr:uid="{390EBBE7-C2A3-4114-AB9D-9A324ABC7E5F}">
      <formula1>OFFSET(UnitListStart,1,0,UnitListCount,1)</formula1>
    </dataValidation>
    <dataValidation type="textLength" operator="lessThanOrEqual" allowBlank="1" showErrorMessage="1" error="The response must be 15 characters or less" prompt="Enter the SOP Index No." sqref="B5:B14" xr:uid="{C3A4A2F1-9E2D-4004-A4CF-C745B43B6457}">
      <formula1>15</formula1>
    </dataValidation>
    <dataValidation type="textLength" operator="lessThanOrEqual" allowBlank="1" showErrorMessage="1" error="The response must be 10 characters or less" prompt="Enter the Alternate Monitoring System ID No." sqref="H5:H14" xr:uid="{9F65EBF9-09AA-41F5-9E84-9DBDC33FD181}">
      <formula1>10</formula1>
    </dataValidation>
  </dataValidations>
  <hyperlinks>
    <hyperlink ref="A15" location="'Table of Contents'!A1" display="Go to the Table of Contents" xr:uid="{D1000B06-1C90-4168-B3BD-03623D05FF03}"/>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1" id="{46B54977-B1C6-44E9-BC83-F7FB454427AD}">
            <xm:f>AND(C5&lt;&gt;"",COUNTIF(OFFSET(Picklist_UAcodes!GQ$10,1,0,Picklist_UAcodes!GQ$4,1),C5)=0)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E8690C7-6609-4591-8FD5-9BFF394E7380}">
          <x14:formula1>
            <xm:f>OFFSET(Picklist_UAcodes!GQ$10,1,0,Picklist_UAcodes!GQ$4,1)</xm:f>
          </x14:formula1>
          <xm:sqref>C5:G14</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46DA-F193-4469-913D-F29A6E4C9CDA}">
  <sheetPr codeName="Sheet35"/>
  <dimension ref="A1:J15"/>
  <sheetViews>
    <sheetView showGridLines="0" zoomScaleNormal="100" workbookViewId="0">
      <selection activeCell="G5" sqref="G5"/>
    </sheetView>
  </sheetViews>
  <sheetFormatPr defaultColWidth="0" defaultRowHeight="12.75" x14ac:dyDescent="0.2"/>
  <cols>
    <col min="1" max="9" width="15.83203125" customWidth="1"/>
    <col min="10" max="10" width="5.83203125" customWidth="1"/>
  </cols>
  <sheetData>
    <row r="1" spans="1:10" ht="14.25" x14ac:dyDescent="0.2">
      <c r="A1" s="54" t="s">
        <v>863</v>
      </c>
      <c r="B1" s="54"/>
      <c r="C1" s="54"/>
      <c r="D1" s="54"/>
      <c r="E1" s="54"/>
      <c r="F1" s="54"/>
      <c r="G1" s="54"/>
      <c r="H1" s="54"/>
      <c r="I1" s="54"/>
    </row>
    <row r="2" spans="1:10" ht="14.25" customHeight="1" x14ac:dyDescent="0.2">
      <c r="A2" s="54" t="s">
        <v>864</v>
      </c>
      <c r="B2" s="54"/>
      <c r="C2" s="54"/>
      <c r="D2" s="54"/>
      <c r="E2" s="54"/>
      <c r="F2" s="54"/>
      <c r="G2" s="54"/>
      <c r="H2" s="54"/>
      <c r="I2" s="54"/>
    </row>
    <row r="4" spans="1:10" ht="53.1" customHeight="1" x14ac:dyDescent="0.2">
      <c r="A4" s="14" t="s">
        <v>319</v>
      </c>
      <c r="B4" s="14" t="s">
        <v>59</v>
      </c>
      <c r="C4" s="14" t="s">
        <v>122</v>
      </c>
      <c r="D4" s="14" t="s">
        <v>855</v>
      </c>
      <c r="E4" s="14" t="s">
        <v>152</v>
      </c>
      <c r="F4" s="14" t="s">
        <v>124</v>
      </c>
      <c r="G4" s="14" t="s">
        <v>127</v>
      </c>
      <c r="H4" s="14" t="s">
        <v>128</v>
      </c>
      <c r="I4" s="14" t="s">
        <v>129</v>
      </c>
    </row>
    <row r="5" spans="1:10" s="27" customFormat="1" x14ac:dyDescent="0.2">
      <c r="A5" s="1"/>
      <c r="B5" s="1"/>
      <c r="C5" s="1"/>
      <c r="D5" s="1"/>
      <c r="E5" s="1"/>
      <c r="F5" s="1"/>
      <c r="G5" s="1"/>
      <c r="H5" s="1"/>
      <c r="I5" s="1"/>
      <c r="J5" s="51"/>
    </row>
    <row r="6" spans="1:10" s="27" customFormat="1" x14ac:dyDescent="0.2">
      <c r="A6" s="1"/>
      <c r="B6" s="1"/>
      <c r="C6" s="1"/>
      <c r="D6" s="1"/>
      <c r="E6" s="1"/>
      <c r="F6" s="1"/>
      <c r="G6" s="1"/>
      <c r="H6" s="1"/>
      <c r="I6" s="1"/>
      <c r="J6" s="51"/>
    </row>
    <row r="7" spans="1:10" s="27" customFormat="1" x14ac:dyDescent="0.2">
      <c r="A7" s="1"/>
      <c r="B7" s="1"/>
      <c r="C7" s="1"/>
      <c r="D7" s="1"/>
      <c r="E7" s="1"/>
      <c r="F7" s="1"/>
      <c r="G7" s="1"/>
      <c r="H7" s="1"/>
      <c r="I7" s="1"/>
      <c r="J7" s="51"/>
    </row>
    <row r="8" spans="1:10" s="27" customFormat="1" x14ac:dyDescent="0.2">
      <c r="A8" s="1"/>
      <c r="B8" s="1"/>
      <c r="C8" s="1"/>
      <c r="D8" s="1"/>
      <c r="E8" s="1"/>
      <c r="F8" s="1"/>
      <c r="G8" s="1"/>
      <c r="H8" s="1"/>
      <c r="I8" s="1"/>
      <c r="J8" s="51"/>
    </row>
    <row r="9" spans="1:10" s="27" customFormat="1" x14ac:dyDescent="0.2">
      <c r="A9" s="1"/>
      <c r="B9" s="1"/>
      <c r="C9" s="1"/>
      <c r="D9" s="1"/>
      <c r="E9" s="1"/>
      <c r="F9" s="1"/>
      <c r="G9" s="1"/>
      <c r="H9" s="1"/>
      <c r="I9" s="1"/>
      <c r="J9" s="51"/>
    </row>
    <row r="10" spans="1:10" s="27" customFormat="1" x14ac:dyDescent="0.2">
      <c r="A10" s="1"/>
      <c r="B10" s="1"/>
      <c r="C10" s="1"/>
      <c r="D10" s="1"/>
      <c r="E10" s="1"/>
      <c r="F10" s="1"/>
      <c r="G10" s="1"/>
      <c r="H10" s="1"/>
      <c r="I10" s="1"/>
      <c r="J10" s="51"/>
    </row>
    <row r="11" spans="1:10" s="27" customFormat="1" x14ac:dyDescent="0.2">
      <c r="A11" s="1"/>
      <c r="B11" s="1"/>
      <c r="C11" s="1"/>
      <c r="D11" s="1"/>
      <c r="E11" s="1"/>
      <c r="F11" s="1"/>
      <c r="G11" s="1"/>
      <c r="H11" s="1"/>
      <c r="I11" s="1"/>
      <c r="J11" s="51"/>
    </row>
    <row r="12" spans="1:10" s="27" customFormat="1" x14ac:dyDescent="0.2">
      <c r="A12" s="1"/>
      <c r="B12" s="1"/>
      <c r="C12" s="1"/>
      <c r="D12" s="1"/>
      <c r="E12" s="1"/>
      <c r="F12" s="1"/>
      <c r="G12" s="1"/>
      <c r="H12" s="1"/>
      <c r="I12" s="1"/>
      <c r="J12" s="51"/>
    </row>
    <row r="13" spans="1:10" s="27" customFormat="1" x14ac:dyDescent="0.2">
      <c r="A13" s="1"/>
      <c r="B13" s="1"/>
      <c r="C13" s="1"/>
      <c r="D13" s="1"/>
      <c r="E13" s="1"/>
      <c r="F13" s="1"/>
      <c r="G13" s="1"/>
      <c r="H13" s="1"/>
      <c r="I13" s="1"/>
      <c r="J13" s="51"/>
    </row>
    <row r="14" spans="1:10" s="27" customFormat="1" x14ac:dyDescent="0.2">
      <c r="A14" s="1"/>
      <c r="B14" s="1"/>
      <c r="C14" s="1"/>
      <c r="D14" s="1"/>
      <c r="E14" s="1"/>
      <c r="F14" s="1"/>
      <c r="G14" s="1"/>
      <c r="H14" s="1"/>
      <c r="I14" s="1"/>
      <c r="J14" s="51"/>
    </row>
    <row r="15" spans="1:10" x14ac:dyDescent="0.2">
      <c r="A15" s="53" t="s">
        <v>711</v>
      </c>
      <c r="B15" s="53"/>
      <c r="C15" s="53"/>
      <c r="D15" s="53"/>
      <c r="E15" s="53"/>
      <c r="F15" s="53"/>
      <c r="G15" s="53"/>
      <c r="H15" s="53"/>
      <c r="I15" s="53"/>
    </row>
  </sheetData>
  <sheetProtection algorithmName="SHA-512" hashValue="MvuS1mA7usUbCDJhMGwNHRJPMOx3Sd3Zvab0Wi4GmEQ+U/I5itarjJn7sXy+niLeJozH/T1XFIdAk2Mz467A6A==" saltValue="LHG50P4dkYxBF52PlP7pkA==" spinCount="100000" sheet="1" objects="1" scenarios="1" formatRows="0" insertRows="0" deleteRows="0"/>
  <mergeCells count="3">
    <mergeCell ref="A15:I15"/>
    <mergeCell ref="A1:I1"/>
    <mergeCell ref="A2:I2"/>
  </mergeCells>
  <conditionalFormatting sqref="A5:A14">
    <cfRule type="expression" dxfId="21" priority="1">
      <formula>AND($A5&lt;&gt;"",COUNTIF(OFFSET(UnitListStart,1,0,UnitListCount,1),$A5)=0)</formula>
    </cfRule>
  </conditionalFormatting>
  <conditionalFormatting sqref="B5:B14">
    <cfRule type="expression" dxfId="20" priority="3">
      <formula>LEN(B5)&gt;15</formula>
    </cfRule>
  </conditionalFormatting>
  <conditionalFormatting sqref="G5:G14">
    <cfRule type="expression" dxfId="18" priority="4">
      <formula>LEN(G5)&gt;10</formula>
    </cfRule>
  </conditionalFormatting>
  <conditionalFormatting sqref="I5:I14">
    <cfRule type="expression" dxfId="17" priority="5">
      <formula>LEN(I5)&gt;10</formula>
    </cfRule>
  </conditionalFormatting>
  <dataValidations count="4">
    <dataValidation type="list" allowBlank="1" showErrorMessage="1" error="The selection is not valid" prompt="Select from the dropdown list" sqref="A5:A14" xr:uid="{ADFC4F86-5071-46CE-BDB5-B2DFD751DF47}">
      <formula1>OFFSET(UnitListStart,1,0,UnitListCount,1)</formula1>
    </dataValidation>
    <dataValidation type="textLength" operator="lessThanOrEqual" allowBlank="1" showErrorMessage="1" error="The response must be 15 characters or less" prompt="Enter the SOP Index No." sqref="B5:B14" xr:uid="{9A98D69E-3D44-4EEE-8BDD-4CDC14E2E874}">
      <formula1>15</formula1>
    </dataValidation>
    <dataValidation type="textLength" operator="lessThanOrEqual" allowBlank="1" showErrorMessage="1" error="The response must be 10 characters or less" prompt="Enter the EEL ID No" sqref="G5:G14" xr:uid="{71CAD317-D86B-4099-932B-86CD40038377}">
      <formula1>10</formula1>
    </dataValidation>
    <dataValidation type="textLength" operator="lessThanOrEqual" allowBlank="1" showErrorMessage="1" error="The response must be 10 characters or less" prompt="Enter the Floating Roof AMP ID No." sqref="I5:I14" xr:uid="{D482AC66-26FD-477B-AE46-9F9F16720C44}">
      <formula1>10</formula1>
    </dataValidation>
  </dataValidations>
  <hyperlinks>
    <hyperlink ref="A15" location="'Table of Contents'!A1" display="Go to the Table of Contents" xr:uid="{7896DC1D-2E20-4A1E-8444-37F89C9E76BA}"/>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2" id="{6C4A2F1D-B94F-4EE4-90BA-B293580E516B}">
            <xm:f>AND(C5&lt;&gt;"",COUNTIF(OFFSET(Picklist_UAcodes!GX$10,1,0,Picklist_UAcodes!GX$4,1),C5)=0)</xm:f>
            <x14:dxf>
              <font>
                <b/>
                <i val="0"/>
              </font>
              <fill>
                <patternFill>
                  <bgColor rgb="FFEBB8B7"/>
                </patternFill>
              </fill>
            </x14:dxf>
          </x14:cfRule>
          <xm:sqref>C5:F14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20CB129-C6BF-4B65-98F6-0A6E30C9A306}">
          <x14:formula1>
            <xm:f>OFFSET(Picklist_UAcodes!GX$10,1,0,Picklist_UAcodes!GX$4,1)</xm:f>
          </x14:formula1>
          <xm:sqref>H5:H14 C5:F14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ECFE7-7DEA-4096-A661-A25097C3E219}">
  <sheetPr codeName="Sheet36"/>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4" t="s">
        <v>865</v>
      </c>
      <c r="B1" s="54"/>
      <c r="C1" s="54"/>
      <c r="D1" s="54"/>
      <c r="E1" s="54"/>
      <c r="F1" s="54"/>
      <c r="G1" s="54"/>
      <c r="H1" s="54"/>
      <c r="I1" s="54"/>
    </row>
    <row r="2" spans="1:10" ht="14.25" customHeight="1" x14ac:dyDescent="0.2">
      <c r="A2" s="54" t="s">
        <v>864</v>
      </c>
      <c r="B2" s="54"/>
      <c r="C2" s="54"/>
      <c r="D2" s="54"/>
      <c r="E2" s="54"/>
      <c r="F2" s="54"/>
      <c r="G2" s="54"/>
      <c r="H2" s="54"/>
      <c r="I2" s="54"/>
    </row>
    <row r="4" spans="1:10" ht="51" customHeight="1" x14ac:dyDescent="0.2">
      <c r="A4" s="14" t="s">
        <v>319</v>
      </c>
      <c r="B4" s="14" t="s">
        <v>59</v>
      </c>
      <c r="C4" s="14" t="s">
        <v>131</v>
      </c>
      <c r="D4" s="14" t="s">
        <v>132</v>
      </c>
      <c r="E4" s="14" t="s">
        <v>133</v>
      </c>
      <c r="F4" s="14" t="s">
        <v>154</v>
      </c>
      <c r="G4" s="14" t="s">
        <v>58</v>
      </c>
      <c r="H4" s="14" t="s">
        <v>156</v>
      </c>
      <c r="I4" s="14" t="s">
        <v>157</v>
      </c>
    </row>
    <row r="5" spans="1:10" s="27" customFormat="1" x14ac:dyDescent="0.2">
      <c r="A5" s="1"/>
      <c r="B5" s="1"/>
      <c r="C5" s="1"/>
      <c r="D5" s="1"/>
      <c r="E5" s="1"/>
      <c r="F5" s="1"/>
      <c r="G5" s="52"/>
      <c r="H5" s="1"/>
      <c r="I5" s="1"/>
      <c r="J5" s="51"/>
    </row>
    <row r="6" spans="1:10" s="27" customFormat="1" x14ac:dyDescent="0.2">
      <c r="A6" s="1"/>
      <c r="B6" s="1"/>
      <c r="C6" s="1"/>
      <c r="D6" s="1"/>
      <c r="E6" s="1"/>
      <c r="F6" s="1"/>
      <c r="G6" s="1"/>
      <c r="H6" s="1"/>
      <c r="I6" s="1"/>
      <c r="J6" s="51"/>
    </row>
    <row r="7" spans="1:10" s="27" customFormat="1" x14ac:dyDescent="0.2">
      <c r="A7" s="1"/>
      <c r="B7" s="1"/>
      <c r="C7" s="1"/>
      <c r="D7" s="1"/>
      <c r="E7" s="1"/>
      <c r="F7" s="1"/>
      <c r="G7" s="1"/>
      <c r="H7" s="1"/>
      <c r="I7" s="1"/>
      <c r="J7" s="51"/>
    </row>
    <row r="8" spans="1:10" s="27" customFormat="1" x14ac:dyDescent="0.2">
      <c r="A8" s="1"/>
      <c r="B8" s="1"/>
      <c r="C8" s="1"/>
      <c r="D8" s="1"/>
      <c r="E8" s="1"/>
      <c r="F8" s="1"/>
      <c r="G8" s="1"/>
      <c r="H8" s="1"/>
      <c r="I8" s="1"/>
      <c r="J8" s="51"/>
    </row>
    <row r="9" spans="1:10" s="27" customFormat="1" x14ac:dyDescent="0.2">
      <c r="A9" s="1"/>
      <c r="B9" s="1"/>
      <c r="C9" s="1"/>
      <c r="D9" s="1"/>
      <c r="E9" s="1"/>
      <c r="F9" s="1"/>
      <c r="G9" s="1"/>
      <c r="H9" s="1"/>
      <c r="I9" s="1"/>
      <c r="J9" s="51"/>
    </row>
    <row r="10" spans="1:10" s="27" customFormat="1" x14ac:dyDescent="0.2">
      <c r="A10" s="1"/>
      <c r="B10" s="1"/>
      <c r="C10" s="1"/>
      <c r="D10" s="1"/>
      <c r="E10" s="1"/>
      <c r="F10" s="1"/>
      <c r="G10" s="1"/>
      <c r="H10" s="1"/>
      <c r="I10" s="1"/>
      <c r="J10" s="51"/>
    </row>
    <row r="11" spans="1:10" s="27" customFormat="1" x14ac:dyDescent="0.2">
      <c r="A11" s="1"/>
      <c r="B11" s="1"/>
      <c r="C11" s="1"/>
      <c r="D11" s="1"/>
      <c r="E11" s="1"/>
      <c r="F11" s="1"/>
      <c r="G11" s="1"/>
      <c r="H11" s="1"/>
      <c r="I11" s="1"/>
      <c r="J11" s="51"/>
    </row>
    <row r="12" spans="1:10" s="27" customFormat="1" x14ac:dyDescent="0.2">
      <c r="A12" s="1"/>
      <c r="B12" s="1"/>
      <c r="C12" s="1"/>
      <c r="D12" s="1"/>
      <c r="E12" s="1"/>
      <c r="F12" s="1"/>
      <c r="G12" s="1"/>
      <c r="H12" s="1"/>
      <c r="I12" s="1"/>
      <c r="J12" s="51"/>
    </row>
    <row r="13" spans="1:10" s="27" customFormat="1" x14ac:dyDescent="0.2">
      <c r="A13" s="1"/>
      <c r="B13" s="1"/>
      <c r="C13" s="1"/>
      <c r="D13" s="1"/>
      <c r="E13" s="1"/>
      <c r="F13" s="1"/>
      <c r="G13" s="1"/>
      <c r="H13" s="1"/>
      <c r="I13" s="1"/>
      <c r="J13" s="51"/>
    </row>
    <row r="14" spans="1:10" s="27" customFormat="1" x14ac:dyDescent="0.2">
      <c r="A14" s="1"/>
      <c r="B14" s="1"/>
      <c r="C14" s="1"/>
      <c r="D14" s="1"/>
      <c r="E14" s="1"/>
      <c r="F14" s="1"/>
      <c r="G14" s="1"/>
      <c r="H14" s="1"/>
      <c r="I14" s="1"/>
      <c r="J14" s="51"/>
    </row>
    <row r="15" spans="1:10" x14ac:dyDescent="0.2">
      <c r="A15" s="53" t="s">
        <v>711</v>
      </c>
      <c r="B15" s="53"/>
      <c r="C15" s="53"/>
      <c r="D15" s="53"/>
      <c r="E15" s="53"/>
      <c r="F15" s="53"/>
      <c r="G15" s="53"/>
      <c r="H15" s="53"/>
      <c r="I15" s="53"/>
    </row>
  </sheetData>
  <sheetProtection algorithmName="SHA-512" hashValue="DsSXKk+L2SFYTmf+kD3epk7ecKWTXkmrqsY/VAOM/uv9xFnGXGi0EFgmtOc0NymbnTxf6+lft8PeJbGJb6BHvQ==" saltValue="OYANSPO6LBxWMMD5O6ZOgw==" spinCount="100000" sheet="1" objects="1" scenarios="1" formatRows="0" insertRows="0" deleteRows="0"/>
  <mergeCells count="3">
    <mergeCell ref="A15:I15"/>
    <mergeCell ref="A1:I1"/>
    <mergeCell ref="A2:I2"/>
  </mergeCells>
  <conditionalFormatting sqref="A5:A14">
    <cfRule type="expression" dxfId="16" priority="1">
      <formula>AND($A5&lt;&gt;"",COUNTIF(OFFSET(UnitListStart,1,0,UnitListCount,1),$A5)=0)</formula>
    </cfRule>
  </conditionalFormatting>
  <conditionalFormatting sqref="B5:B14">
    <cfRule type="expression" dxfId="15" priority="3">
      <formula>LEN(B5)&gt;15</formula>
    </cfRule>
  </conditionalFormatting>
  <conditionalFormatting sqref="G5:G14">
    <cfRule type="expression" dxfId="13" priority="4">
      <formula>LEN(G5)&gt;14</formula>
    </cfRule>
  </conditionalFormatting>
  <dataValidations count="3">
    <dataValidation type="list" allowBlank="1" showErrorMessage="1" error="The selection is not valid" prompt="Select from the dropdown list" sqref="A5:A14" xr:uid="{80DA201E-A575-404F-89FB-DAE62B4BB5A3}">
      <formula1>OFFSET(UnitListStart,1,0,UnitListCount,1)</formula1>
    </dataValidation>
    <dataValidation type="textLength" operator="lessThanOrEqual" allowBlank="1" showErrorMessage="1" error="The response must be 15 characters or less" prompt="Enter the SOP Index No." sqref="B5:B14" xr:uid="{A022033F-26D2-4424-90B2-02FA3004FA6B}">
      <formula1>15</formula1>
    </dataValidation>
    <dataValidation type="textLength" operator="lessThanOrEqual" allowBlank="1" showErrorMessage="1" error="The response must be 14 characters or less" prompt="Enter the Control Device ID No" sqref="G5:G14" xr:uid="{CF236F37-D8E9-4E5A-8475-31990994B08F}">
      <formula1>14</formula1>
    </dataValidation>
  </dataValidations>
  <hyperlinks>
    <hyperlink ref="A15" location="'Table of Contents'!A1" display="Go to the Table of Contents" xr:uid="{1C559ECE-1405-4749-BA8B-8C8671717162}"/>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4" id="{53369DA2-34A0-4D5A-A230-689BFC657D61}">
            <xm:f>AND(C5&lt;&gt;"",COUNTIF(OFFSET(Picklist_UAcodes!HF$10,1,0,Picklist_UAcodes!HF$4,1),C5)=0)</xm:f>
            <x14:dxf>
              <font>
                <b/>
                <i val="0"/>
              </font>
              <fill>
                <patternFill>
                  <bgColor rgb="FFEBB8B7"/>
                </patternFill>
              </fill>
            </x14:dxf>
          </x14:cfRule>
          <xm:sqref>C5:F14 H5:I14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E0AE8A8-D848-4720-81E6-9E062806654A}">
          <x14:formula1>
            <xm:f>OFFSET(Picklist_UAcodes!HF$10,1,0,Picklist_UAcodes!HF$4,1)</xm:f>
          </x14:formula1>
          <xm:sqref>H5:I14 C5:F14</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E62CE-07C0-464C-BDEA-86377441B69C}">
  <sheetPr codeName="Sheet37"/>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4" t="s">
        <v>866</v>
      </c>
      <c r="B1" s="54"/>
      <c r="C1" s="54"/>
      <c r="D1" s="54"/>
      <c r="E1" s="54"/>
      <c r="F1" s="54"/>
      <c r="G1" s="54"/>
      <c r="H1" s="54"/>
      <c r="I1" s="54"/>
      <c r="J1" s="54"/>
    </row>
    <row r="2" spans="1:11" ht="14.25" customHeight="1" x14ac:dyDescent="0.2">
      <c r="A2" s="54" t="s">
        <v>864</v>
      </c>
      <c r="B2" s="54"/>
      <c r="C2" s="54"/>
      <c r="D2" s="54"/>
      <c r="E2" s="54"/>
      <c r="F2" s="54"/>
      <c r="G2" s="54"/>
      <c r="H2" s="54"/>
      <c r="I2" s="54"/>
      <c r="J2" s="54"/>
    </row>
    <row r="4" spans="1:11" ht="51" customHeight="1" x14ac:dyDescent="0.2">
      <c r="A4" s="14" t="s">
        <v>319</v>
      </c>
      <c r="B4" s="14" t="s">
        <v>59</v>
      </c>
      <c r="C4" s="14" t="s">
        <v>158</v>
      </c>
      <c r="D4" s="14" t="s">
        <v>159</v>
      </c>
      <c r="E4" s="14" t="s">
        <v>136</v>
      </c>
      <c r="F4" s="14" t="s">
        <v>137</v>
      </c>
      <c r="G4" s="14" t="s">
        <v>160</v>
      </c>
      <c r="H4" s="14" t="s">
        <v>161</v>
      </c>
      <c r="I4" s="14" t="s">
        <v>162</v>
      </c>
      <c r="J4" s="14" t="s">
        <v>140</v>
      </c>
    </row>
    <row r="5" spans="1:11" s="27" customFormat="1" x14ac:dyDescent="0.2">
      <c r="A5" s="1"/>
      <c r="B5" s="1"/>
      <c r="C5" s="1"/>
      <c r="D5" s="1"/>
      <c r="E5" s="1"/>
      <c r="F5" s="1"/>
      <c r="G5" s="1"/>
      <c r="H5" s="1"/>
      <c r="I5" s="1"/>
      <c r="J5" s="1"/>
      <c r="K5" s="51"/>
    </row>
    <row r="6" spans="1:11" s="27" customFormat="1" x14ac:dyDescent="0.2">
      <c r="A6" s="1"/>
      <c r="B6" s="1"/>
      <c r="C6" s="1"/>
      <c r="D6" s="1"/>
      <c r="E6" s="1"/>
      <c r="F6" s="1"/>
      <c r="G6" s="1"/>
      <c r="H6" s="1"/>
      <c r="I6" s="1"/>
      <c r="J6" s="1"/>
      <c r="K6" s="51"/>
    </row>
    <row r="7" spans="1:11" s="27" customFormat="1" x14ac:dyDescent="0.2">
      <c r="A7" s="1"/>
      <c r="B7" s="1"/>
      <c r="C7" s="1"/>
      <c r="D7" s="1"/>
      <c r="E7" s="1"/>
      <c r="F7" s="1"/>
      <c r="G7" s="1"/>
      <c r="H7" s="1"/>
      <c r="I7" s="1"/>
      <c r="J7" s="1"/>
      <c r="K7" s="51"/>
    </row>
    <row r="8" spans="1:11" s="27" customFormat="1" x14ac:dyDescent="0.2">
      <c r="A8" s="1"/>
      <c r="B8" s="1"/>
      <c r="C8" s="1"/>
      <c r="D8" s="1"/>
      <c r="E8" s="1"/>
      <c r="F8" s="1"/>
      <c r="G8" s="1"/>
      <c r="H8" s="1"/>
      <c r="I8" s="1"/>
      <c r="J8" s="1"/>
      <c r="K8" s="51"/>
    </row>
    <row r="9" spans="1:11" s="27" customFormat="1" x14ac:dyDescent="0.2">
      <c r="A9" s="1"/>
      <c r="B9" s="1"/>
      <c r="C9" s="1"/>
      <c r="D9" s="1"/>
      <c r="E9" s="1"/>
      <c r="F9" s="1"/>
      <c r="G9" s="1"/>
      <c r="H9" s="1"/>
      <c r="I9" s="1"/>
      <c r="J9" s="1"/>
      <c r="K9" s="51"/>
    </row>
    <row r="10" spans="1:11" s="27" customFormat="1" x14ac:dyDescent="0.2">
      <c r="A10" s="1"/>
      <c r="B10" s="1"/>
      <c r="C10" s="1"/>
      <c r="D10" s="1"/>
      <c r="E10" s="1"/>
      <c r="F10" s="1"/>
      <c r="G10" s="1"/>
      <c r="H10" s="1"/>
      <c r="I10" s="1"/>
      <c r="J10" s="1"/>
      <c r="K10" s="51"/>
    </row>
    <row r="11" spans="1:11" s="27" customFormat="1" x14ac:dyDescent="0.2">
      <c r="A11" s="1"/>
      <c r="B11" s="1"/>
      <c r="C11" s="1"/>
      <c r="D11" s="1"/>
      <c r="E11" s="1"/>
      <c r="F11" s="1"/>
      <c r="G11" s="1"/>
      <c r="H11" s="1"/>
      <c r="I11" s="1"/>
      <c r="J11" s="1"/>
      <c r="K11" s="51"/>
    </row>
    <row r="12" spans="1:11" s="27" customFormat="1" x14ac:dyDescent="0.2">
      <c r="A12" s="1"/>
      <c r="B12" s="1"/>
      <c r="C12" s="1"/>
      <c r="D12" s="1"/>
      <c r="E12" s="1"/>
      <c r="F12" s="1"/>
      <c r="G12" s="1"/>
      <c r="H12" s="1"/>
      <c r="I12" s="1"/>
      <c r="J12" s="1"/>
      <c r="K12" s="51"/>
    </row>
    <row r="13" spans="1:11" s="27" customFormat="1" x14ac:dyDescent="0.2">
      <c r="A13" s="1"/>
      <c r="B13" s="1"/>
      <c r="C13" s="1"/>
      <c r="D13" s="1"/>
      <c r="E13" s="1"/>
      <c r="F13" s="1"/>
      <c r="G13" s="1"/>
      <c r="H13" s="1"/>
      <c r="I13" s="1"/>
      <c r="J13" s="1"/>
      <c r="K13" s="51"/>
    </row>
    <row r="14" spans="1:11" s="27" customFormat="1" x14ac:dyDescent="0.2">
      <c r="A14" s="1"/>
      <c r="B14" s="1"/>
      <c r="C14" s="1"/>
      <c r="D14" s="1"/>
      <c r="E14" s="1"/>
      <c r="F14" s="1"/>
      <c r="G14" s="1"/>
      <c r="H14" s="1"/>
      <c r="I14" s="1"/>
      <c r="J14" s="1"/>
      <c r="K14" s="51"/>
    </row>
    <row r="15" spans="1:11" x14ac:dyDescent="0.2">
      <c r="A15" s="53" t="s">
        <v>711</v>
      </c>
      <c r="B15" s="53"/>
      <c r="C15" s="53"/>
      <c r="D15" s="53"/>
      <c r="E15" s="53"/>
      <c r="F15" s="53"/>
      <c r="G15" s="53"/>
      <c r="H15" s="53"/>
      <c r="I15" s="53"/>
      <c r="J15" s="53"/>
    </row>
  </sheetData>
  <sheetProtection algorithmName="SHA-512" hashValue="LMK7UYF/XcParkYfrvSBM4bYyEiNT62hKVXwsBFHJ+1oGeNHAUNtcq5VPPsXP2Fc9J6an7Fjqa7reTVaYZdAVg==" saltValue="pArBHAbLLt6JhGP7KpLbsA==" spinCount="100000" sheet="1" objects="1" scenarios="1" formatRows="0" insertRows="0" deleteRows="0"/>
  <mergeCells count="3">
    <mergeCell ref="A15:J15"/>
    <mergeCell ref="A1:J1"/>
    <mergeCell ref="A2:J2"/>
  </mergeCells>
  <conditionalFormatting sqref="A5:A14">
    <cfRule type="expression" dxfId="12" priority="1">
      <formula>AND($A5&lt;&gt;"",COUNTIF(OFFSET(UnitListStart,1,0,UnitListCount,1),$A5)=0)</formula>
    </cfRule>
  </conditionalFormatting>
  <conditionalFormatting sqref="B5:B14">
    <cfRule type="expression" dxfId="11" priority="3">
      <formula>LEN(B5)&gt;15</formula>
    </cfRule>
  </conditionalFormatting>
  <conditionalFormatting sqref="E5:E14">
    <cfRule type="expression" dxfId="9" priority="4">
      <formula>LEN(E5)&gt;10</formula>
    </cfRule>
  </conditionalFormatting>
  <dataValidations count="3">
    <dataValidation type="list" allowBlank="1" showErrorMessage="1" error="The selection is not valid" prompt="Select from the dropdown list" sqref="A5:A14" xr:uid="{82F1A2E4-D0C6-4B4B-A40E-6D50F711CE96}">
      <formula1>OFFSET(UnitListStart,1,0,UnitListCount,1)</formula1>
    </dataValidation>
    <dataValidation type="textLength" operator="lessThanOrEqual" allowBlank="1" showErrorMessage="1" error="The response must be 15 characters or less" prompt="Enter the SOP Index No." sqref="B5:B14" xr:uid="{B414243D-85F0-4B6A-8A34-519FA5547EC4}">
      <formula1>15</formula1>
    </dataValidation>
    <dataValidation type="textLength" operator="lessThanOrEqual" allowBlank="1" showErrorMessage="1" error="The response must be 10 characters or less" prompt="Enter the AMP ID No." sqref="E5:E14" xr:uid="{F2CC9479-0B8E-4CB9-B858-17AC2C13A8C3}">
      <formula1>10</formula1>
    </dataValidation>
  </dataValidations>
  <hyperlinks>
    <hyperlink ref="A15" location="'Table of Contents'!A1" display="Go to the Table of Contents" xr:uid="{7A96A5A4-BC24-489F-9B6A-0FA8874A95F2}"/>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6" id="{79A8B1D0-82E9-4ADD-82D4-BD1D186173A1}">
            <xm:f>AND(C5&lt;&gt;"",COUNTIF(OFFSET(Picklist_UAcodes!HN$10,1,0,Picklist_UAcodes!HN$4,1),C5)=0)</xm:f>
            <x14:dxf>
              <font>
                <b/>
                <i val="0"/>
              </font>
              <fill>
                <patternFill>
                  <bgColor rgb="FFEBB8B7"/>
                </patternFill>
              </fill>
            </x14:dxf>
          </x14:cfRule>
          <xm:sqref>C5:D14 F5:J14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ABD695C-CB7F-4A27-A4AC-8CE7C6E62670}">
          <x14:formula1>
            <xm:f>OFFSET(Picklist_UAcodes!HN$10,1,0,Picklist_UAcodes!HN$4,1)</xm:f>
          </x14:formula1>
          <xm:sqref>F5:J14 C5:D14</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6F00-2CC6-499E-8133-CBFCF9E3FB3C}">
  <sheetPr codeName="Sheet38"/>
  <dimension ref="A1:I15"/>
  <sheetViews>
    <sheetView showGridLines="0" zoomScaleNormal="100" workbookViewId="0">
      <selection activeCell="G4" sqref="G4"/>
    </sheetView>
  </sheetViews>
  <sheetFormatPr defaultColWidth="0" defaultRowHeight="12.75" x14ac:dyDescent="0.2"/>
  <cols>
    <col min="1" max="2" width="15.83203125" customWidth="1"/>
    <col min="3" max="8" width="18.5" customWidth="1"/>
    <col min="9" max="9" width="5.83203125" customWidth="1"/>
  </cols>
  <sheetData>
    <row r="1" spans="1:9" ht="14.25" x14ac:dyDescent="0.2">
      <c r="A1" s="54" t="s">
        <v>867</v>
      </c>
      <c r="B1" s="54"/>
      <c r="C1" s="54"/>
      <c r="D1" s="54"/>
      <c r="E1" s="54"/>
      <c r="F1" s="54"/>
      <c r="G1" s="54"/>
      <c r="H1" s="54"/>
    </row>
    <row r="2" spans="1:9" ht="14.25" customHeight="1" x14ac:dyDescent="0.2">
      <c r="A2" s="54" t="s">
        <v>868</v>
      </c>
      <c r="B2" s="54"/>
      <c r="C2" s="54"/>
      <c r="D2" s="54"/>
      <c r="E2" s="54"/>
      <c r="F2" s="54"/>
      <c r="G2" s="54"/>
      <c r="H2" s="54"/>
    </row>
    <row r="4" spans="1:9" ht="51" customHeight="1" x14ac:dyDescent="0.2">
      <c r="A4" s="14" t="s">
        <v>319</v>
      </c>
      <c r="B4" s="14" t="s">
        <v>59</v>
      </c>
      <c r="C4" s="14" t="s">
        <v>163</v>
      </c>
      <c r="D4" s="14" t="s">
        <v>99</v>
      </c>
      <c r="E4" s="14" t="s">
        <v>57</v>
      </c>
      <c r="F4" s="14" t="s">
        <v>58</v>
      </c>
      <c r="G4" s="14" t="s">
        <v>164</v>
      </c>
      <c r="H4" s="14" t="s">
        <v>165</v>
      </c>
    </row>
    <row r="5" spans="1:9" s="27" customFormat="1" x14ac:dyDescent="0.2">
      <c r="A5" s="1"/>
      <c r="B5" s="1"/>
      <c r="C5" s="1"/>
      <c r="D5" s="1"/>
      <c r="E5" s="1"/>
      <c r="F5" s="1"/>
      <c r="G5" s="1"/>
      <c r="H5" s="1"/>
      <c r="I5" s="51"/>
    </row>
    <row r="6" spans="1:9" s="27" customFormat="1" x14ac:dyDescent="0.2">
      <c r="A6" s="1"/>
      <c r="B6" s="1"/>
      <c r="C6" s="1"/>
      <c r="D6" s="1"/>
      <c r="E6" s="1"/>
      <c r="F6" s="1"/>
      <c r="G6" s="1"/>
      <c r="H6" s="1"/>
      <c r="I6" s="51"/>
    </row>
    <row r="7" spans="1:9" s="27" customFormat="1" x14ac:dyDescent="0.2">
      <c r="A7" s="1"/>
      <c r="B7" s="1"/>
      <c r="C7" s="1"/>
      <c r="D7" s="1"/>
      <c r="E7" s="1"/>
      <c r="F7" s="1"/>
      <c r="G7" s="1"/>
      <c r="H7" s="1"/>
      <c r="I7" s="51"/>
    </row>
    <row r="8" spans="1:9" s="27" customFormat="1" x14ac:dyDescent="0.2">
      <c r="A8" s="1"/>
      <c r="B8" s="1"/>
      <c r="C8" s="1"/>
      <c r="D8" s="1"/>
      <c r="E8" s="1"/>
      <c r="F8" s="1"/>
      <c r="G8" s="1"/>
      <c r="H8" s="1"/>
      <c r="I8" s="51"/>
    </row>
    <row r="9" spans="1:9" s="27" customFormat="1" x14ac:dyDescent="0.2">
      <c r="A9" s="1"/>
      <c r="B9" s="1"/>
      <c r="C9" s="1"/>
      <c r="D9" s="1"/>
      <c r="E9" s="1"/>
      <c r="F9" s="1"/>
      <c r="G9" s="1"/>
      <c r="H9" s="1"/>
      <c r="I9" s="51"/>
    </row>
    <row r="10" spans="1:9" s="27" customFormat="1" x14ac:dyDescent="0.2">
      <c r="A10" s="1"/>
      <c r="B10" s="1"/>
      <c r="C10" s="1"/>
      <c r="D10" s="1"/>
      <c r="E10" s="1"/>
      <c r="F10" s="1"/>
      <c r="G10" s="1"/>
      <c r="H10" s="1"/>
      <c r="I10" s="51"/>
    </row>
    <row r="11" spans="1:9" s="27" customFormat="1" x14ac:dyDescent="0.2">
      <c r="A11" s="1"/>
      <c r="B11" s="1"/>
      <c r="C11" s="1"/>
      <c r="D11" s="1"/>
      <c r="E11" s="1"/>
      <c r="F11" s="1"/>
      <c r="G11" s="1"/>
      <c r="H11" s="1"/>
      <c r="I11" s="51"/>
    </row>
    <row r="12" spans="1:9" s="27" customFormat="1" x14ac:dyDescent="0.2">
      <c r="A12" s="1"/>
      <c r="B12" s="1"/>
      <c r="C12" s="1"/>
      <c r="D12" s="1"/>
      <c r="E12" s="1"/>
      <c r="F12" s="1"/>
      <c r="G12" s="1"/>
      <c r="H12" s="1"/>
      <c r="I12" s="51"/>
    </row>
    <row r="13" spans="1:9" s="27" customFormat="1" x14ac:dyDescent="0.2">
      <c r="A13" s="1"/>
      <c r="B13" s="1"/>
      <c r="C13" s="1"/>
      <c r="D13" s="1"/>
      <c r="E13" s="1"/>
      <c r="F13" s="1"/>
      <c r="G13" s="1"/>
      <c r="H13" s="1"/>
      <c r="I13" s="51"/>
    </row>
    <row r="14" spans="1:9" s="27" customFormat="1" x14ac:dyDescent="0.2">
      <c r="A14" s="1"/>
      <c r="B14" s="1"/>
      <c r="C14" s="1"/>
      <c r="D14" s="1"/>
      <c r="E14" s="1"/>
      <c r="F14" s="1"/>
      <c r="G14" s="1"/>
      <c r="H14" s="1"/>
      <c r="I14" s="51"/>
    </row>
    <row r="15" spans="1:9" x14ac:dyDescent="0.2">
      <c r="A15" s="53" t="s">
        <v>711</v>
      </c>
      <c r="B15" s="53"/>
      <c r="C15" s="53"/>
      <c r="D15" s="53"/>
      <c r="E15" s="53"/>
      <c r="F15" s="53"/>
      <c r="G15" s="53"/>
      <c r="H15" s="53"/>
    </row>
  </sheetData>
  <sheetProtection algorithmName="SHA-512" hashValue="meDMvUCQybBq0rQHznWZEIsaFS0bdeA/CU2dcxRSJ4YFZqwpXadhXjIdM1YeqiKQtP4Kmxz4p3OYbozIt3TBCA==" saltValue="9qVnnlVJCAzIgN7uYAk7+A==" spinCount="100000" sheet="1" objects="1" scenarios="1" formatRows="0" insertRows="0" deleteRows="0"/>
  <mergeCells count="3">
    <mergeCell ref="A15:H15"/>
    <mergeCell ref="A1:H1"/>
    <mergeCell ref="A2:H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conditionalFormatting sqref="D5:D14">
    <cfRule type="expression" dxfId="5" priority="4">
      <formula>LEN(D5)&gt;10</formula>
    </cfRule>
  </conditionalFormatting>
  <conditionalFormatting sqref="F5:F14">
    <cfRule type="expression" dxfId="4" priority="5">
      <formula>LEN(F5)&gt;14</formula>
    </cfRule>
  </conditionalFormatting>
  <conditionalFormatting sqref="H5:H14">
    <cfRule type="expression" dxfId="3" priority="6">
      <formula>LEN(H5)&gt;14</formula>
    </cfRule>
  </conditionalFormatting>
  <dataValidations count="5">
    <dataValidation type="list" allowBlank="1" showErrorMessage="1" error="The selection is not valid" prompt="Select from the dropdown list" sqref="A5:A14" xr:uid="{77C559C8-5EDB-4317-BF5D-6F18A89ADDB2}">
      <formula1>OFFSET(UnitListStart,1,0,UnitListCount,1)</formula1>
    </dataValidation>
    <dataValidation type="textLength" operator="lessThanOrEqual" allowBlank="1" showErrorMessage="1" error="The response must be 15 characters or less" prompt="Enter the SOP Index No." sqref="B5:B14" xr:uid="{8C2002CC-CA10-47E9-B706-C37507D70479}">
      <formula1>15</formula1>
    </dataValidation>
    <dataValidation type="textLength" operator="lessThanOrEqual" allowBlank="1" showErrorMessage="1" error="The response must be 10 characters or less" prompt="Enter the AMOC ID No." sqref="D5:D14" xr:uid="{EDF3FBDC-792E-4CB4-A18C-4F91A2DB92E2}">
      <formula1>10</formula1>
    </dataValidation>
    <dataValidation type="textLength" operator="lessThanOrEqual" allowBlank="1" showErrorMessage="1" error="The response must be 14 characters or less" prompt="Enter the Control Device ID No." sqref="F5:F14" xr:uid="{368C58C5-7F01-4550-AFDA-EEDC73919A9F}">
      <formula1>14</formula1>
    </dataValidation>
    <dataValidation type="textLength" operator="lessThanOrEqual" allowBlank="1" showErrorMessage="1" error="The response must be 14 characters or less" prompt="Enter the Alternative Control Device Standard ID No." sqref="H5:H14" xr:uid="{E1E12EEA-FA1B-46EF-B768-F096A77A2226}">
      <formula1>14</formula1>
    </dataValidation>
  </dataValidations>
  <hyperlinks>
    <hyperlink ref="A15" location="'Table of Contents'!A1" display="Go to the Table of Contents" xr:uid="{FD05E16B-094F-4C2E-AD5B-817096CB022B}"/>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8" id="{CF354910-28EE-49C0-960D-647DE7CEAD15}">
            <xm:f>AND(C5&lt;&gt;"",COUNTIF(OFFSET(Picklist_UAcodes!HW$10,1,0,Picklist_UAcodes!HW$4,1),C5)=0)</xm:f>
            <x14:dxf>
              <font>
                <b/>
                <i val="0"/>
              </font>
              <fill>
                <patternFill>
                  <bgColor rgb="FFEBB8B7"/>
                </patternFill>
              </fill>
            </x14:dxf>
          </x14:cfRule>
          <xm:sqref>C5:C14 E5:E14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C85D891-A398-4B4F-8D64-A8D329D25AAE}">
          <x14:formula1>
            <xm:f>OFFSET(Picklist_UAcodes!HW$10,1,0,Picklist_UAcodes!HW$4,1)</xm:f>
          </x14:formula1>
          <xm:sqref>C5:C14 G5:G14 E5:E14</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392D1-5CAF-41C7-93EC-C6957AD5CE88}">
  <sheetPr codeName="Sheet39"/>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4" t="s">
        <v>869</v>
      </c>
      <c r="B1" s="54"/>
      <c r="C1" s="54"/>
      <c r="D1" s="54"/>
      <c r="E1" s="54"/>
      <c r="F1" s="54"/>
    </row>
    <row r="2" spans="1:7" ht="14.25" customHeight="1" x14ac:dyDescent="0.2">
      <c r="A2" s="54" t="s">
        <v>868</v>
      </c>
      <c r="B2" s="54"/>
      <c r="C2" s="54"/>
      <c r="D2" s="54"/>
      <c r="E2" s="54"/>
      <c r="F2" s="54"/>
    </row>
    <row r="4" spans="1:7" ht="51" customHeight="1" x14ac:dyDescent="0.2">
      <c r="A4" s="14" t="s">
        <v>319</v>
      </c>
      <c r="B4" s="14" t="s">
        <v>59</v>
      </c>
      <c r="C4" s="14" t="s">
        <v>166</v>
      </c>
      <c r="D4" s="14" t="s">
        <v>167</v>
      </c>
      <c r="E4" s="14" t="s">
        <v>870</v>
      </c>
      <c r="F4" s="14" t="s">
        <v>169</v>
      </c>
    </row>
    <row r="5" spans="1:7" s="27" customFormat="1" x14ac:dyDescent="0.2">
      <c r="A5" s="1"/>
      <c r="B5" s="1"/>
      <c r="C5" s="1"/>
      <c r="D5" s="1"/>
      <c r="E5" s="1"/>
      <c r="F5" s="1"/>
      <c r="G5" s="51"/>
    </row>
    <row r="6" spans="1:7" s="27" customFormat="1" x14ac:dyDescent="0.2">
      <c r="A6" s="1"/>
      <c r="B6" s="1"/>
      <c r="C6" s="1"/>
      <c r="D6" s="1"/>
      <c r="E6" s="1"/>
      <c r="F6" s="1"/>
      <c r="G6" s="51"/>
    </row>
    <row r="7" spans="1:7" s="27" customFormat="1" x14ac:dyDescent="0.2">
      <c r="A7" s="1"/>
      <c r="B7" s="1"/>
      <c r="C7" s="1"/>
      <c r="D7" s="1"/>
      <c r="E7" s="1"/>
      <c r="F7" s="1"/>
      <c r="G7" s="51"/>
    </row>
    <row r="8" spans="1:7" s="27" customFormat="1" x14ac:dyDescent="0.2">
      <c r="A8" s="1"/>
      <c r="B8" s="1"/>
      <c r="C8" s="1"/>
      <c r="D8" s="1"/>
      <c r="E8" s="1"/>
      <c r="F8" s="1"/>
      <c r="G8" s="51"/>
    </row>
    <row r="9" spans="1:7" s="27" customFormat="1" x14ac:dyDescent="0.2">
      <c r="A9" s="1"/>
      <c r="B9" s="1"/>
      <c r="C9" s="1"/>
      <c r="D9" s="1"/>
      <c r="E9" s="1"/>
      <c r="F9" s="1"/>
      <c r="G9" s="51"/>
    </row>
    <row r="10" spans="1:7" s="27" customFormat="1" x14ac:dyDescent="0.2">
      <c r="A10" s="1"/>
      <c r="B10" s="1"/>
      <c r="C10" s="1"/>
      <c r="D10" s="1"/>
      <c r="E10" s="1"/>
      <c r="F10" s="1"/>
      <c r="G10" s="51"/>
    </row>
    <row r="11" spans="1:7" s="27" customFormat="1" x14ac:dyDescent="0.2">
      <c r="A11" s="1"/>
      <c r="B11" s="1"/>
      <c r="C11" s="1"/>
      <c r="D11" s="1"/>
      <c r="E11" s="1"/>
      <c r="F11" s="1"/>
      <c r="G11" s="51"/>
    </row>
    <row r="12" spans="1:7" s="27" customFormat="1" x14ac:dyDescent="0.2">
      <c r="A12" s="1"/>
      <c r="B12" s="1"/>
      <c r="C12" s="1"/>
      <c r="D12" s="1"/>
      <c r="E12" s="1"/>
      <c r="F12" s="1"/>
      <c r="G12" s="51"/>
    </row>
    <row r="13" spans="1:7" s="27" customFormat="1" x14ac:dyDescent="0.2">
      <c r="A13" s="1"/>
      <c r="B13" s="1"/>
      <c r="C13" s="1"/>
      <c r="D13" s="1"/>
      <c r="E13" s="1"/>
      <c r="F13" s="1"/>
      <c r="G13" s="51"/>
    </row>
    <row r="14" spans="1:7" s="27" customFormat="1" x14ac:dyDescent="0.2">
      <c r="A14" s="1"/>
      <c r="B14" s="1"/>
      <c r="C14" s="1"/>
      <c r="D14" s="1"/>
      <c r="E14" s="1"/>
      <c r="F14" s="1"/>
      <c r="G14" s="51"/>
    </row>
    <row r="15" spans="1:7" x14ac:dyDescent="0.2">
      <c r="A15" s="53" t="s">
        <v>711</v>
      </c>
      <c r="B15" s="53"/>
      <c r="C15" s="53"/>
      <c r="D15" s="53"/>
      <c r="E15" s="53"/>
      <c r="F15" s="53"/>
    </row>
  </sheetData>
  <sheetProtection algorithmName="SHA-512" hashValue="fncbJNBWoj1eNzSCQXtOo+OqNirXzRhXI5oPMZ2Sq7gONeVu/O7bit4xsSu0zAiIh600KkEcRPgVl+tqr9OXdQ==" saltValue="16D4OwCj3m0ByUoOiI89xA==" spinCount="100000" sheet="1" objects="1" scenarios="1" formatRows="0" insertRows="0" deleteRows="0"/>
  <mergeCells count="3">
    <mergeCell ref="A15:F15"/>
    <mergeCell ref="A1:F1"/>
    <mergeCell ref="A2:F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977A7701-048E-46DF-B5D2-84A6C3EE6768}">
      <formula1>OFFSET(UnitListStart,1,0,UnitListCount,1)</formula1>
    </dataValidation>
    <dataValidation type="textLength" operator="lessThanOrEqual" allowBlank="1" showErrorMessage="1" error="The response must be 15 characters or less" prompt="Enter the SOP Index No." sqref="B5:B14" xr:uid="{CF8BCC74-6232-4DEE-B617-616F151495C0}">
      <formula1>15</formula1>
    </dataValidation>
  </dataValidations>
  <hyperlinks>
    <hyperlink ref="A15" location="'Table of Contents'!A1" display="Go to the Table of Contents" xr:uid="{6357BB4D-B596-4DA1-AACC-82E7B71E0901}"/>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1" id="{DA1CD031-AF01-4FF9-AE83-FCFBD884418D}">
            <xm:f>AND(C5&lt;&gt;"",COUNTIF(OFFSET(Picklist_UAcodes!ID$10,1,0,Picklist_UAcodes!ID$4,1),C5)=0)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FC18905-6D72-4F64-A63A-1EE54F910A04}">
          <x14:formula1>
            <xm:f>OFFSET(Picklist_UAcodes!ID$10,1,0,Picklist_UAcodes!ID$4,1)</xm:f>
          </x14:formula1>
          <xm:sqref>C5:F14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28"/>
  <sheetViews>
    <sheetView showGridLines="0" tabSelected="1" zoomScaleNormal="100" workbookViewId="0"/>
  </sheetViews>
  <sheetFormatPr defaultColWidth="0" defaultRowHeight="12.75" zeroHeight="1" x14ac:dyDescent="0.2"/>
  <cols>
    <col min="1" max="1" width="106.83203125" customWidth="1"/>
    <col min="2" max="2" width="5.83203125" customWidth="1"/>
    <col min="3" max="16384" width="9.33203125" hidden="1"/>
  </cols>
  <sheetData>
    <row r="1" spans="1:1" ht="14.25" x14ac:dyDescent="0.2">
      <c r="A1" s="25" t="s">
        <v>712</v>
      </c>
    </row>
    <row r="2" spans="1:1" ht="14.25" x14ac:dyDescent="0.2">
      <c r="A2" s="25" t="s">
        <v>713</v>
      </c>
    </row>
    <row r="3" spans="1:1" ht="14.25" x14ac:dyDescent="0.2">
      <c r="A3" s="25" t="s">
        <v>714</v>
      </c>
    </row>
    <row r="4" spans="1:1" ht="20.100000000000001" customHeight="1" x14ac:dyDescent="0.2">
      <c r="A4" s="4"/>
    </row>
    <row r="5" spans="1:1" ht="18" customHeight="1" x14ac:dyDescent="0.2">
      <c r="A5" s="13" t="s">
        <v>715</v>
      </c>
    </row>
    <row r="6" spans="1:1" ht="382.5" x14ac:dyDescent="0.2">
      <c r="A6" s="42" t="s">
        <v>716</v>
      </c>
    </row>
    <row r="7" spans="1:1" ht="18" customHeight="1" x14ac:dyDescent="0.2">
      <c r="A7" s="13" t="s">
        <v>717</v>
      </c>
    </row>
    <row r="8" spans="1:1" s="46" customFormat="1" ht="18" customHeight="1" x14ac:dyDescent="0.2">
      <c r="A8" s="45" t="s">
        <v>295</v>
      </c>
    </row>
    <row r="9" spans="1:1" ht="102" x14ac:dyDescent="0.2">
      <c r="A9" s="40" t="s">
        <v>718</v>
      </c>
    </row>
    <row r="10" spans="1:1" x14ac:dyDescent="0.2">
      <c r="A10" s="43" t="s">
        <v>719</v>
      </c>
    </row>
    <row r="11" spans="1:1" ht="230.1" customHeight="1" x14ac:dyDescent="0.2">
      <c r="A11" s="40" t="s">
        <v>720</v>
      </c>
    </row>
    <row r="12" spans="1:1" x14ac:dyDescent="0.2">
      <c r="A12" s="43" t="s">
        <v>296</v>
      </c>
    </row>
    <row r="13" spans="1:1" ht="89.25" x14ac:dyDescent="0.2">
      <c r="A13" s="48" t="s">
        <v>721</v>
      </c>
    </row>
    <row r="14" spans="1:1" ht="25.5" x14ac:dyDescent="0.2">
      <c r="A14" s="41" t="s">
        <v>722</v>
      </c>
    </row>
    <row r="15" spans="1:1" x14ac:dyDescent="0.2">
      <c r="A15" s="43" t="s">
        <v>298</v>
      </c>
    </row>
    <row r="16" spans="1:1" ht="140.25" x14ac:dyDescent="0.2">
      <c r="A16" s="48" t="s">
        <v>723</v>
      </c>
    </row>
    <row r="17" spans="1:1" ht="25.5" x14ac:dyDescent="0.2">
      <c r="A17" s="41" t="s">
        <v>724</v>
      </c>
    </row>
    <row r="18" spans="1:1" x14ac:dyDescent="0.2">
      <c r="A18" s="44" t="s">
        <v>725</v>
      </c>
    </row>
    <row r="19" spans="1:1" ht="219.95" customHeight="1" x14ac:dyDescent="0.2">
      <c r="A19" s="48" t="s">
        <v>726</v>
      </c>
    </row>
    <row r="20" spans="1:1" ht="25.5" customHeight="1" x14ac:dyDescent="0.2">
      <c r="A20" s="49" t="s">
        <v>727</v>
      </c>
    </row>
    <row r="21" spans="1:1" x14ac:dyDescent="0.2">
      <c r="A21" s="9" t="s">
        <v>728</v>
      </c>
    </row>
    <row r="22" spans="1:1" ht="25.5" x14ac:dyDescent="0.2">
      <c r="A22" s="11" t="s">
        <v>729</v>
      </c>
    </row>
    <row r="23" spans="1:1" ht="18" customHeight="1" x14ac:dyDescent="0.2">
      <c r="A23" s="13" t="s">
        <v>730</v>
      </c>
    </row>
    <row r="24" spans="1:1" ht="18" customHeight="1" x14ac:dyDescent="0.2">
      <c r="A24" s="47" t="s">
        <v>731</v>
      </c>
    </row>
    <row r="25" spans="1:1" ht="25.5" x14ac:dyDescent="0.2">
      <c r="A25" s="10" t="s">
        <v>732</v>
      </c>
    </row>
    <row r="26" spans="1:1" x14ac:dyDescent="0.2">
      <c r="A26" s="12" t="s">
        <v>733</v>
      </c>
    </row>
    <row r="27" spans="1:1" ht="25.5" x14ac:dyDescent="0.2">
      <c r="A27" s="11" t="s">
        <v>734</v>
      </c>
    </row>
    <row r="28" spans="1:1" x14ac:dyDescent="0.2"/>
  </sheetData>
  <sheetProtection algorithmName="SHA-512" hashValue="w/D/hPT7pQKHiCDyvTWav0H+SebzRfL0aQ6ndDz5f8uEKT6lOFf8paoZnAqRrRS1EY9IvkLpU6mNJlcogDtCMA==" saltValue="4jiZruaeBbJ1bq/HOWpXXA==" spinCount="100000" sheet="1" objects="1" scenarios="1" formatRows="0" insertRows="0" deleteRows="0"/>
  <hyperlinks>
    <hyperlink ref="A22" r:id="rId1" xr:uid="{0EB1E2C8-7984-4810-A7BC-8F832B8B6160}"/>
    <hyperlink ref="A27" r:id="rId2" xr:uid="{E047D600-607C-4793-84A3-C300F61A19D0}"/>
    <hyperlink ref="A17" r:id="rId3" xr:uid="{A64ED222-197A-4C69-BC17-5BDD62ADA20D}"/>
    <hyperlink ref="A25" r:id="rId4" xr:uid="{6796570A-816C-4CCE-B23D-CE1CB912F22B}"/>
    <hyperlink ref="A14" r:id="rId5" xr:uid="{21F6BB12-BE0B-4762-BEB4-1E7FD9DB20F7}"/>
    <hyperlink ref="A8" location="'General Information'!A1" display="General Information" xr:uid="{CEBCE806-599A-477D-938A-73CB8FB754D4}"/>
    <hyperlink ref="A10" location="'Table of Contents'!A1" display="Table of Contents" xr:uid="{BEF07C03-2AD5-4F37-A819-10D2F0F61762}"/>
    <hyperlink ref="A15" location="'OP-REQ2'!A1" display="OP-REQ2" xr:uid="{59990256-D5BD-4189-AD7D-BF5B29A9591F}"/>
    <hyperlink ref="A12" location="'OP-SUM Table 1'!A1" display="OP-SUM Table 1" xr:uid="{047A12A5-B724-45CB-B017-D9BB65577915}"/>
    <hyperlink ref="A18" location="'Page 1'!A1" display="Pages begin with Page 1:" xr:uid="{7FD9F12E-FB6D-419B-AFD4-0D5C0969A7CF}"/>
    <hyperlink ref="A20" r:id="rId6" xr:uid="{CA05E259-E9C1-4E8C-B89A-C55728EF1A47}"/>
  </hyperlinks>
  <pageMargins left="0.5" right="0.5" top="0.5" bottom="0.5" header="0.5" footer="0.5"/>
  <pageSetup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5" t="s">
        <v>735</v>
      </c>
      <c r="B1" s="55"/>
    </row>
    <row r="2" spans="1:2" ht="14.25" x14ac:dyDescent="0.2">
      <c r="A2" s="55" t="s">
        <v>736</v>
      </c>
      <c r="B2" s="55"/>
    </row>
    <row r="3" spans="1:2" ht="14.25" x14ac:dyDescent="0.2">
      <c r="A3" s="55" t="s">
        <v>713</v>
      </c>
      <c r="B3" s="55"/>
    </row>
    <row r="4" spans="1:2" ht="14.25" x14ac:dyDescent="0.2">
      <c r="A4" s="55" t="s">
        <v>714</v>
      </c>
      <c r="B4" s="55"/>
    </row>
    <row r="5" spans="1:2" ht="14.25" x14ac:dyDescent="0.2">
      <c r="A5" s="54"/>
      <c r="B5" s="54"/>
    </row>
    <row r="6" spans="1:2" ht="14.25" x14ac:dyDescent="0.2">
      <c r="A6" s="54" t="s">
        <v>295</v>
      </c>
      <c r="B6" s="54"/>
    </row>
    <row r="7" spans="1:2" ht="12.75" x14ac:dyDescent="0.2"/>
    <row r="8" spans="1:2" ht="20.100000000000001" customHeight="1" x14ac:dyDescent="0.2">
      <c r="A8" s="14" t="s">
        <v>737</v>
      </c>
      <c r="B8" s="14" t="s">
        <v>738</v>
      </c>
    </row>
    <row r="9" spans="1:2" ht="18" customHeight="1" x14ac:dyDescent="0.2">
      <c r="A9" s="2" t="s">
        <v>739</v>
      </c>
      <c r="B9" s="7"/>
    </row>
    <row r="10" spans="1:2" ht="18" customHeight="1" x14ac:dyDescent="0.2">
      <c r="A10" s="2" t="s">
        <v>740</v>
      </c>
      <c r="B10" s="1"/>
    </row>
    <row r="11" spans="1:2" ht="18" customHeight="1" x14ac:dyDescent="0.2">
      <c r="A11" s="2" t="s">
        <v>741</v>
      </c>
      <c r="B11" s="1"/>
    </row>
    <row r="12" spans="1:2" ht="18" customHeight="1" x14ac:dyDescent="0.2">
      <c r="A12" s="2" t="s">
        <v>742</v>
      </c>
      <c r="B12" s="1"/>
    </row>
    <row r="13" spans="1:2" ht="18" customHeight="1" x14ac:dyDescent="0.2">
      <c r="A13" s="2" t="s">
        <v>743</v>
      </c>
      <c r="B13" s="1"/>
    </row>
    <row r="14" spans="1:2" ht="18" customHeight="1" x14ac:dyDescent="0.2">
      <c r="A14" s="2" t="s">
        <v>744</v>
      </c>
      <c r="B14" s="1"/>
    </row>
    <row r="15" spans="1:2" ht="18" customHeight="1" x14ac:dyDescent="0.2">
      <c r="A15" s="2" t="s">
        <v>745</v>
      </c>
      <c r="B15" s="1"/>
    </row>
    <row r="16" spans="1:2" ht="18" customHeight="1" x14ac:dyDescent="0.2">
      <c r="A16" s="2" t="s">
        <v>746</v>
      </c>
      <c r="B16" s="1"/>
    </row>
    <row r="17" spans="1:2" ht="18" customHeight="1" x14ac:dyDescent="0.2">
      <c r="A17" s="2" t="s">
        <v>747</v>
      </c>
      <c r="B17" s="6"/>
    </row>
    <row r="18" spans="1:2" ht="20.100000000000001" customHeight="1" x14ac:dyDescent="0.2">
      <c r="A18" s="14" t="s">
        <v>748</v>
      </c>
      <c r="B18" s="14" t="s">
        <v>749</v>
      </c>
    </row>
    <row r="19" spans="1:2" ht="18" customHeight="1" x14ac:dyDescent="0.2">
      <c r="A19" s="2" t="s">
        <v>750</v>
      </c>
      <c r="B19" s="17" t="s">
        <v>872</v>
      </c>
    </row>
    <row r="20" spans="1:2" ht="18" customHeight="1" x14ac:dyDescent="0.2">
      <c r="A20" s="2" t="s">
        <v>751</v>
      </c>
      <c r="B20" s="18" t="s">
        <v>752</v>
      </c>
    </row>
    <row r="21" spans="1:2" ht="18" customHeight="1" x14ac:dyDescent="0.2">
      <c r="A21" s="2" t="s">
        <v>753</v>
      </c>
      <c r="B21" s="18" t="s">
        <v>754</v>
      </c>
    </row>
    <row r="22" spans="1:2" ht="18" customHeight="1" x14ac:dyDescent="0.2">
      <c r="A22" s="2" t="s">
        <v>755</v>
      </c>
      <c r="B22" s="18" t="s">
        <v>873</v>
      </c>
    </row>
    <row r="23" spans="1:2" ht="35.1" customHeight="1" x14ac:dyDescent="0.2">
      <c r="A23" s="2"/>
      <c r="B23" s="18" t="s">
        <v>756</v>
      </c>
    </row>
    <row r="24" spans="1:2" ht="15" customHeight="1" x14ac:dyDescent="0.2"/>
  </sheetData>
  <sheetProtection algorithmName="SHA-512" hashValue="hWdT0kmlALQIzv/toQgM+eY66hPlAf9gDVQlFLSJcqR2hO58RvI+uuDmcvCllr9HGYxHzKOj19awQfXVcpm3Aw==" saltValue="xMy91y+i+7IdJwTNgVFsrA==" spinCount="100000" sheet="1" objects="1" scenarios="1" formatRows="0" insertRows="0" deleteRows="0"/>
  <mergeCells count="6">
    <mergeCell ref="A1:B1"/>
    <mergeCell ref="A2:B2"/>
    <mergeCell ref="A3:B3"/>
    <mergeCell ref="A6:B6"/>
    <mergeCell ref="A4:B4"/>
    <mergeCell ref="A5:B5"/>
  </mergeCells>
  <conditionalFormatting sqref="B13">
    <cfRule type="expression" dxfId="136" priority="1">
      <formula>LEN($B$13)&gt;70</formula>
    </cfRule>
  </conditionalFormatting>
  <conditionalFormatting sqref="B14">
    <cfRule type="expression" dxfId="135" priority="2">
      <formula>AND($B$14&lt;&gt;"",COUNTIF(rg1_Pmt_Type,$B$14)=0)</formula>
    </cfRule>
  </conditionalFormatting>
  <conditionalFormatting sqref="B15">
    <cfRule type="expression" dxfId="134" priority="3">
      <formula>AND($B$15&lt;&gt;"",COUNTIF(rg1_Proj_Type,$B$15)=0)</formula>
    </cfRule>
  </conditionalFormatting>
  <conditionalFormatting sqref="B16">
    <cfRule type="expression" dxfId="133"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3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4" t="s">
        <v>719</v>
      </c>
      <c r="B1" s="54"/>
      <c r="C1" s="54"/>
      <c r="D1" s="54"/>
    </row>
    <row r="2" spans="1:4" x14ac:dyDescent="0.2">
      <c r="A2" s="4"/>
    </row>
    <row r="3" spans="1:4" ht="51.95" customHeight="1" x14ac:dyDescent="0.2">
      <c r="A3" s="14" t="s">
        <v>17</v>
      </c>
      <c r="B3" s="14" t="s">
        <v>4</v>
      </c>
      <c r="C3" s="14" t="s">
        <v>757</v>
      </c>
      <c r="D3" s="14" t="s">
        <v>758</v>
      </c>
    </row>
    <row r="4" spans="1:4" ht="17.100000000000001" customHeight="1" x14ac:dyDescent="0.2">
      <c r="A4" s="15" t="s">
        <v>759</v>
      </c>
      <c r="B4" s="15" t="s">
        <v>759</v>
      </c>
      <c r="C4" s="8" t="s">
        <v>296</v>
      </c>
      <c r="D4" s="16" t="str">
        <f ca="1">IF(COUNTA(INDIRECT("'" &amp; TOC[[#This Row],[Page]] &amp; "'!$A$4:$C$8"))&gt;3,"Yes","")</f>
        <v/>
      </c>
    </row>
    <row r="5" spans="1:4" ht="17.100000000000001" customHeight="1" x14ac:dyDescent="0.2">
      <c r="A5" s="15" t="s">
        <v>759</v>
      </c>
      <c r="B5" s="15" t="s">
        <v>759</v>
      </c>
      <c r="C5" s="8" t="s">
        <v>298</v>
      </c>
      <c r="D5" s="16" t="str">
        <f ca="1">IF(COUNTA(INDIRECT("'" &amp; TOC[[#This Row],[Page]] &amp; "'!$A$4:$C$8"))&gt;3,"Yes","")</f>
        <v/>
      </c>
    </row>
    <row r="6" spans="1:4" ht="17.100000000000001" customHeight="1" x14ac:dyDescent="0.2">
      <c r="A6" s="15" t="s">
        <v>18</v>
      </c>
      <c r="B6" s="15" t="s">
        <v>760</v>
      </c>
      <c r="C6" s="8" t="s">
        <v>761</v>
      </c>
      <c r="D6" s="16" t="str">
        <f ca="1">IF(COUNTA(INDIRECT("'" &amp; TOC[[#This Row],[Page]] &amp; "'!$A$4:$C$8"))&gt;3,"Yes","")</f>
        <v/>
      </c>
    </row>
    <row r="7" spans="1:4" ht="30" customHeight="1" x14ac:dyDescent="0.2">
      <c r="A7" s="15" t="s">
        <v>19</v>
      </c>
      <c r="B7" s="15" t="s">
        <v>762</v>
      </c>
      <c r="C7" s="8" t="s">
        <v>763</v>
      </c>
      <c r="D7" s="16" t="str">
        <f ca="1">IF(COUNTA(INDIRECT("'" &amp; TOC[[#This Row],[Page]] &amp; "'!$A$4:$C$8"))&gt;3,"Yes","")</f>
        <v/>
      </c>
    </row>
    <row r="8" spans="1:4" ht="30" customHeight="1" x14ac:dyDescent="0.2">
      <c r="A8" s="15" t="s">
        <v>20</v>
      </c>
      <c r="B8" s="15" t="s">
        <v>762</v>
      </c>
      <c r="C8" s="8" t="s">
        <v>764</v>
      </c>
      <c r="D8" s="16" t="str">
        <f ca="1">IF(COUNTA(INDIRECT("'" &amp; TOC[[#This Row],[Page]] &amp; "'!$A$4:$C$8"))&gt;3,"Yes","")</f>
        <v/>
      </c>
    </row>
    <row r="9" spans="1:4" ht="30" customHeight="1" x14ac:dyDescent="0.2">
      <c r="A9" s="15" t="s">
        <v>21</v>
      </c>
      <c r="B9" s="15" t="s">
        <v>762</v>
      </c>
      <c r="C9" s="8" t="s">
        <v>765</v>
      </c>
      <c r="D9" s="16" t="str">
        <f ca="1">IF(COUNTA(INDIRECT("'" &amp; TOC[[#This Row],[Page]] &amp; "'!$A$4:$C$8"))&gt;3,"Yes","")</f>
        <v/>
      </c>
    </row>
    <row r="10" spans="1:4" ht="42.95" customHeight="1" x14ac:dyDescent="0.2">
      <c r="A10" s="15" t="s">
        <v>22</v>
      </c>
      <c r="B10" s="15" t="s">
        <v>766</v>
      </c>
      <c r="C10" s="8" t="s">
        <v>767</v>
      </c>
      <c r="D10" s="16" t="str">
        <f ca="1">IF(COUNTA(INDIRECT("'" &amp; TOC[[#This Row],[Page]] &amp; "'!$A$4:$C$8"))&gt;3,"Yes","")</f>
        <v/>
      </c>
    </row>
    <row r="11" spans="1:4" ht="42.95" customHeight="1" x14ac:dyDescent="0.2">
      <c r="A11" s="15" t="s">
        <v>23</v>
      </c>
      <c r="B11" s="15" t="s">
        <v>766</v>
      </c>
      <c r="C11" s="8" t="s">
        <v>768</v>
      </c>
      <c r="D11" s="16" t="str">
        <f ca="1">IF(COUNTA(INDIRECT("'" &amp; TOC[[#This Row],[Page]] &amp; "'!$A$4:$C$8"))&gt;3,"Yes","")</f>
        <v/>
      </c>
    </row>
    <row r="12" spans="1:4" ht="42.95" customHeight="1" x14ac:dyDescent="0.2">
      <c r="A12" s="15" t="s">
        <v>24</v>
      </c>
      <c r="B12" s="15" t="s">
        <v>766</v>
      </c>
      <c r="C12" s="8" t="s">
        <v>769</v>
      </c>
      <c r="D12" s="16" t="str">
        <f ca="1">IF(COUNTA(INDIRECT("'" &amp; TOC[[#This Row],[Page]] &amp; "'!$A$4:$C$8"))&gt;3,"Yes","")</f>
        <v/>
      </c>
    </row>
    <row r="13" spans="1:4" ht="42.95" customHeight="1" x14ac:dyDescent="0.2">
      <c r="A13" s="15" t="s">
        <v>25</v>
      </c>
      <c r="B13" s="15" t="s">
        <v>766</v>
      </c>
      <c r="C13" s="8" t="s">
        <v>770</v>
      </c>
      <c r="D13" s="16" t="str">
        <f ca="1">IF(COUNTA(INDIRECT("'" &amp; TOC[[#This Row],[Page]] &amp; "'!$A$4:$C$8"))&gt;3,"Yes","")</f>
        <v/>
      </c>
    </row>
    <row r="14" spans="1:4" ht="30" customHeight="1" x14ac:dyDescent="0.2">
      <c r="A14" s="15" t="s">
        <v>26</v>
      </c>
      <c r="B14" s="15" t="s">
        <v>771</v>
      </c>
      <c r="C14" s="8" t="s">
        <v>772</v>
      </c>
      <c r="D14" s="16" t="str">
        <f ca="1">IF(COUNTA(INDIRECT("'" &amp; TOC[[#This Row],[Page]] &amp; "'!$A$4:$C$8"))&gt;3,"Yes","")</f>
        <v/>
      </c>
    </row>
    <row r="15" spans="1:4" ht="30" customHeight="1" x14ac:dyDescent="0.2">
      <c r="A15" s="15" t="s">
        <v>27</v>
      </c>
      <c r="B15" s="15" t="s">
        <v>771</v>
      </c>
      <c r="C15" s="8" t="s">
        <v>773</v>
      </c>
      <c r="D15" s="16" t="str">
        <f ca="1">IF(COUNTA(INDIRECT("'" &amp; TOC[[#This Row],[Page]] &amp; "'!$A$4:$C$8"))&gt;3,"Yes","")</f>
        <v/>
      </c>
    </row>
    <row r="16" spans="1:4" ht="30" customHeight="1" x14ac:dyDescent="0.2">
      <c r="A16" s="15" t="s">
        <v>28</v>
      </c>
      <c r="B16" s="15" t="s">
        <v>774</v>
      </c>
      <c r="C16" s="8" t="s">
        <v>775</v>
      </c>
      <c r="D16" s="16" t="str">
        <f ca="1">IF(COUNTA(INDIRECT("'" &amp; TOC[[#This Row],[Page]] &amp; "'!$A$4:$C$8"))&gt;3,"Yes","")</f>
        <v/>
      </c>
    </row>
    <row r="17" spans="1:4" ht="30" customHeight="1" x14ac:dyDescent="0.2">
      <c r="A17" s="15" t="s">
        <v>29</v>
      </c>
      <c r="B17" s="15" t="s">
        <v>774</v>
      </c>
      <c r="C17" s="8" t="s">
        <v>776</v>
      </c>
      <c r="D17" s="16" t="str">
        <f ca="1">IF(COUNTA(INDIRECT("'" &amp; TOC[[#This Row],[Page]] &amp; "'!$A$4:$C$8"))&gt;3,"Yes","")</f>
        <v/>
      </c>
    </row>
    <row r="18" spans="1:4" ht="30" customHeight="1" x14ac:dyDescent="0.2">
      <c r="A18" s="15" t="s">
        <v>30</v>
      </c>
      <c r="B18" s="15" t="s">
        <v>777</v>
      </c>
      <c r="C18" s="8" t="s">
        <v>778</v>
      </c>
      <c r="D18" s="16" t="str">
        <f ca="1">IF(COUNTA(INDIRECT("'" &amp; TOC[[#This Row],[Page]] &amp; "'!$A$4:$C$8"))&gt;3,"Yes","")</f>
        <v/>
      </c>
    </row>
    <row r="19" spans="1:4" ht="30" customHeight="1" x14ac:dyDescent="0.2">
      <c r="A19" s="15" t="s">
        <v>31</v>
      </c>
      <c r="B19" s="15" t="s">
        <v>777</v>
      </c>
      <c r="C19" s="8" t="s">
        <v>779</v>
      </c>
      <c r="D19" s="16" t="str">
        <f ca="1">IF(COUNTA(INDIRECT("'" &amp; TOC[[#This Row],[Page]] &amp; "'!$A$4:$C$8"))&gt;3,"Yes","")</f>
        <v/>
      </c>
    </row>
    <row r="20" spans="1:4" ht="42.95" customHeight="1" x14ac:dyDescent="0.2">
      <c r="A20" s="15" t="s">
        <v>32</v>
      </c>
      <c r="B20" s="15" t="s">
        <v>780</v>
      </c>
      <c r="C20" s="8" t="s">
        <v>781</v>
      </c>
      <c r="D20" s="16" t="str">
        <f ca="1">IF(COUNTA(INDIRECT("'" &amp; TOC[[#This Row],[Page]] &amp; "'!$A$4:$C$8"))&gt;3,"Yes","")</f>
        <v/>
      </c>
    </row>
    <row r="21" spans="1:4" ht="42.95" customHeight="1" x14ac:dyDescent="0.2">
      <c r="A21" s="15" t="s">
        <v>33</v>
      </c>
      <c r="B21" s="15" t="s">
        <v>780</v>
      </c>
      <c r="C21" s="8" t="s">
        <v>782</v>
      </c>
      <c r="D21" s="16" t="str">
        <f ca="1">IF(COUNTA(INDIRECT("'" &amp; TOC[[#This Row],[Page]] &amp; "'!$A$4:$C$8"))&gt;3,"Yes","")</f>
        <v/>
      </c>
    </row>
    <row r="22" spans="1:4" ht="42.95" customHeight="1" x14ac:dyDescent="0.2">
      <c r="A22" s="15" t="s">
        <v>34</v>
      </c>
      <c r="B22" s="15" t="s">
        <v>780</v>
      </c>
      <c r="C22" s="8" t="s">
        <v>783</v>
      </c>
      <c r="D22" s="16" t="str">
        <f ca="1">IF(COUNTA(INDIRECT("'" &amp; TOC[[#This Row],[Page]] &amp; "'!$A$4:$C$8"))&gt;3,"Yes","")</f>
        <v/>
      </c>
    </row>
    <row r="23" spans="1:4" ht="30" customHeight="1" x14ac:dyDescent="0.2">
      <c r="A23" s="15" t="s">
        <v>35</v>
      </c>
      <c r="B23" s="15" t="s">
        <v>784</v>
      </c>
      <c r="C23" s="8" t="s">
        <v>785</v>
      </c>
      <c r="D23" s="16" t="str">
        <f ca="1">IF(COUNTA(INDIRECT("'" &amp; TOC[[#This Row],[Page]] &amp; "'!$A$4:$C$8"))&gt;3,"Yes","")</f>
        <v/>
      </c>
    </row>
    <row r="24" spans="1:4" ht="30" customHeight="1" x14ac:dyDescent="0.2">
      <c r="A24" s="15" t="s">
        <v>36</v>
      </c>
      <c r="B24" s="15" t="s">
        <v>784</v>
      </c>
      <c r="C24" s="8" t="s">
        <v>786</v>
      </c>
      <c r="D24" s="16" t="str">
        <f ca="1">IF(COUNTA(INDIRECT("'" &amp; TOC[[#This Row],[Page]] &amp; "'!$A$4:$C$8"))&gt;3,"Yes","")</f>
        <v/>
      </c>
    </row>
    <row r="25" spans="1:4" ht="30" customHeight="1" x14ac:dyDescent="0.2">
      <c r="A25" s="15" t="s">
        <v>37</v>
      </c>
      <c r="B25" s="15" t="s">
        <v>784</v>
      </c>
      <c r="C25" s="8" t="s">
        <v>787</v>
      </c>
      <c r="D25" s="16" t="str">
        <f ca="1">IF(COUNTA(INDIRECT("'" &amp; TOC[[#This Row],[Page]] &amp; "'!$A$4:$C$8"))&gt;3,"Yes","")</f>
        <v/>
      </c>
    </row>
    <row r="26" spans="1:4" ht="30" customHeight="1" x14ac:dyDescent="0.2">
      <c r="A26" s="15" t="s">
        <v>38</v>
      </c>
      <c r="B26" s="15" t="s">
        <v>788</v>
      </c>
      <c r="C26" s="8" t="s">
        <v>789</v>
      </c>
      <c r="D26" s="16" t="str">
        <f ca="1">IF(COUNTA(INDIRECT("'" &amp; TOC[[#This Row],[Page]] &amp; "'!$A$4:$C$8"))&gt;3,"Yes","")</f>
        <v/>
      </c>
    </row>
    <row r="27" spans="1:4" ht="30" customHeight="1" x14ac:dyDescent="0.2">
      <c r="A27" s="15" t="s">
        <v>39</v>
      </c>
      <c r="B27" s="15" t="s">
        <v>788</v>
      </c>
      <c r="C27" s="8" t="s">
        <v>790</v>
      </c>
      <c r="D27" s="16" t="str">
        <f ca="1">IF(COUNTA(INDIRECT("'" &amp; TOC[[#This Row],[Page]] &amp; "'!$A$4:$C$8"))&gt;3,"Yes","")</f>
        <v/>
      </c>
    </row>
    <row r="28" spans="1:4" ht="30" customHeight="1" x14ac:dyDescent="0.2">
      <c r="A28" s="15" t="s">
        <v>40</v>
      </c>
      <c r="B28" s="15" t="s">
        <v>788</v>
      </c>
      <c r="C28" s="8" t="s">
        <v>791</v>
      </c>
      <c r="D28" s="16" t="str">
        <f ca="1">IF(COUNTA(INDIRECT("'" &amp; TOC[[#This Row],[Page]] &amp; "'!$A$4:$C$8"))&gt;3,"Yes","")</f>
        <v/>
      </c>
    </row>
    <row r="29" spans="1:4" ht="30" customHeight="1" x14ac:dyDescent="0.2">
      <c r="A29" s="15" t="s">
        <v>41</v>
      </c>
      <c r="B29" s="15" t="s">
        <v>792</v>
      </c>
      <c r="C29" s="8" t="s">
        <v>793</v>
      </c>
      <c r="D29" s="16" t="str">
        <f ca="1">IF(COUNTA(INDIRECT("'" &amp; TOC[[#This Row],[Page]] &amp; "'!$A$4:$C$8"))&gt;3,"Yes","")</f>
        <v/>
      </c>
    </row>
    <row r="30" spans="1:4" ht="30" customHeight="1" x14ac:dyDescent="0.2">
      <c r="A30" s="15" t="s">
        <v>42</v>
      </c>
      <c r="B30" s="15" t="s">
        <v>792</v>
      </c>
      <c r="C30" s="8" t="s">
        <v>794</v>
      </c>
      <c r="D30" s="16" t="str">
        <f ca="1">IF(COUNTA(INDIRECT("'" &amp; TOC[[#This Row],[Page]] &amp; "'!$A$4:$C$8"))&gt;3,"Yes","")</f>
        <v/>
      </c>
    </row>
    <row r="31" spans="1:4" ht="30" customHeight="1" x14ac:dyDescent="0.2">
      <c r="A31" s="15" t="s">
        <v>43</v>
      </c>
      <c r="B31" s="15" t="s">
        <v>792</v>
      </c>
      <c r="C31" s="8" t="s">
        <v>795</v>
      </c>
      <c r="D31" s="16" t="str">
        <f ca="1">IF(COUNTA(INDIRECT("'" &amp; TOC[[#This Row],[Page]] &amp; "'!$A$4:$C$8"))&gt;3,"Yes","")</f>
        <v/>
      </c>
    </row>
    <row r="32" spans="1:4" ht="42.95" customHeight="1" x14ac:dyDescent="0.2">
      <c r="A32" s="15" t="s">
        <v>44</v>
      </c>
      <c r="B32" s="15" t="s">
        <v>796</v>
      </c>
      <c r="C32" s="8" t="s">
        <v>797</v>
      </c>
      <c r="D32" s="16" t="str">
        <f ca="1">IF(COUNTA(INDIRECT("'" &amp; TOC[[#This Row],[Page]] &amp; "'!$A$4:$C$8"))&gt;3,"Yes","")</f>
        <v/>
      </c>
    </row>
    <row r="33" spans="1:4" ht="42.95" customHeight="1" x14ac:dyDescent="0.2">
      <c r="A33" s="15" t="s">
        <v>45</v>
      </c>
      <c r="B33" s="15" t="s">
        <v>796</v>
      </c>
      <c r="C33" s="8" t="s">
        <v>798</v>
      </c>
      <c r="D33" s="16" t="str">
        <f ca="1">IF(COUNTA(INDIRECT("'" &amp; TOC[[#This Row],[Page]] &amp; "'!$A$4:$C$8"))&gt;3,"Yes","")</f>
        <v/>
      </c>
    </row>
    <row r="34" spans="1:4" ht="42.95" customHeight="1" x14ac:dyDescent="0.2">
      <c r="A34" s="15" t="s">
        <v>46</v>
      </c>
      <c r="B34" s="15" t="s">
        <v>796</v>
      </c>
      <c r="C34" s="8" t="s">
        <v>799</v>
      </c>
      <c r="D34" s="16" t="str">
        <f ca="1">IF(COUNTA(INDIRECT("'" &amp; TOC[[#This Row],[Page]] &amp; "'!$A$4:$C$8"))&gt;3,"Yes","")</f>
        <v/>
      </c>
    </row>
    <row r="35" spans="1:4" ht="30" customHeight="1" x14ac:dyDescent="0.2">
      <c r="A35" s="15" t="s">
        <v>47</v>
      </c>
      <c r="B35" s="15" t="s">
        <v>800</v>
      </c>
      <c r="C35" s="8" t="s">
        <v>801</v>
      </c>
      <c r="D35" s="16" t="str">
        <f ca="1">IF(COUNTA(INDIRECT("'" &amp; TOC[[#This Row],[Page]] &amp; "'!$A$4:$C$8"))&gt;3,"Yes","")</f>
        <v/>
      </c>
    </row>
    <row r="36" spans="1:4" ht="30" customHeight="1" x14ac:dyDescent="0.2">
      <c r="A36" s="15" t="s">
        <v>48</v>
      </c>
      <c r="B36" s="15" t="s">
        <v>800</v>
      </c>
      <c r="C36" s="8" t="s">
        <v>802</v>
      </c>
      <c r="D36" s="16" t="str">
        <f ca="1">IF(COUNTA(INDIRECT("'" &amp; TOC[[#This Row],[Page]] &amp; "'!$A$4:$C$8"))&gt;3,"Yes","")</f>
        <v/>
      </c>
    </row>
    <row r="37" spans="1:4" x14ac:dyDescent="0.2"/>
  </sheetData>
  <sheetProtection algorithmName="SHA-512" hashValue="jGg/8Cdw1QN3JCZ1x0qucPkn6JHEwPqLgYVngdI6c0Cy0hWaFryx/qkHMFDHnU0JpnajKU3RjAfDQT60DeVuPQ==" saltValue="GKC6G3DqEcwFjSAQRrcUJg=="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8B202639-78CA-452A-954E-213CD846E678}"/>
    <hyperlink ref="C7" location="'Page 2'!A1" display="Page 2" xr:uid="{5547BEB2-6242-4652-8493-B452D36A8E1A}"/>
    <hyperlink ref="C8" location="'Page 3'!A1" display="Page 3" xr:uid="{01754912-2A3D-4981-9E10-BB6FF163EE77}"/>
    <hyperlink ref="C9" location="'Page 4'!A1" display="Page 4" xr:uid="{BFBCCC87-5D43-4234-8713-1AD0957E5065}"/>
    <hyperlink ref="C10" location="'Page 5'!A1" display="Page 5" xr:uid="{962BF6B8-E717-45BF-BAB8-F6A2FEB500A0}"/>
    <hyperlink ref="C11" location="'Page 6'!A1" display="Page 6" xr:uid="{14FFD706-ED3D-49C4-85BC-D925446F327A}"/>
    <hyperlink ref="C12" location="'Page 7'!A1" display="Page 7" xr:uid="{013DDE6E-B1BB-44B8-93F1-80C9883D35E0}"/>
    <hyperlink ref="C13" location="'Page 8'!A1" display="Page 8" xr:uid="{50D22E17-2F4A-404A-B07E-B5E341AA71CE}"/>
    <hyperlink ref="C14" location="'Page 9'!A1" display="Page 9" xr:uid="{EE2AA27E-2609-4363-851C-1B82557611F0}"/>
    <hyperlink ref="C15" location="'Page 10'!A1" display="Page 10" xr:uid="{EFADFFC4-DD99-4693-9C5B-F33E8E0EA00E}"/>
    <hyperlink ref="C16" location="'Page 11'!A1" display="Page 11" xr:uid="{ECE8624A-C2F2-4ABB-88A4-E16A4E3D42A2}"/>
    <hyperlink ref="C17" location="'Page 12'!A1" display="Page 12" xr:uid="{63B6931C-8EA8-43F2-9165-63BA453E5255}"/>
    <hyperlink ref="C18" location="'Page 13'!A1" display="Page 13" xr:uid="{FC1B3F9E-12BA-4263-85F7-08AEA60547D1}"/>
    <hyperlink ref="C19" location="'Page 14'!A1" display="Page 14" xr:uid="{B0C76A5E-7CEE-4E37-A493-AE79E8A96887}"/>
    <hyperlink ref="C20" location="'Page 15'!A1" display="Page 15" xr:uid="{66B18D32-8822-4603-B9B1-49C555C072F8}"/>
    <hyperlink ref="C21" location="'Page 16'!A1" display="Page 16" xr:uid="{46072E6D-B593-4541-B09B-E0223E599860}"/>
    <hyperlink ref="C22" location="'Page 17'!A1" display="Page 17" xr:uid="{F11E9202-491C-4688-B1EE-49F5897719C6}"/>
    <hyperlink ref="C23" location="'Page 18'!A1" display="Page 18" xr:uid="{726EE8EE-62B0-4653-8513-6684587D67DC}"/>
    <hyperlink ref="C24" location="'Page 19'!A1" display="Page 19" xr:uid="{51E4D8F2-FD7A-475F-A929-04C51619FE04}"/>
    <hyperlink ref="C25" location="'Page 20'!A1" display="Page 20" xr:uid="{7EB19F11-21CF-4281-B1B3-626932D0E5A9}"/>
    <hyperlink ref="C26" location="'Page 21'!A1" display="Page 21" xr:uid="{AE77BF0D-D5DB-4DB3-8176-260559110FB6}"/>
    <hyperlink ref="C27" location="'Page 22'!A1" display="Page 22" xr:uid="{A40F1B8A-A24D-4089-8059-474EFE0963BB}"/>
    <hyperlink ref="C28" location="'Page 23'!A1" display="Page 23" xr:uid="{7AA2A8B2-A484-4520-93C5-D59DE400E2A3}"/>
    <hyperlink ref="C29" location="'Page 24'!A1" display="Page 24" xr:uid="{83E9FD26-F93C-44FA-8D28-27ADB2937E21}"/>
    <hyperlink ref="C30" location="'Page 25'!A1" display="Page 25" xr:uid="{F99280AA-36EC-40B7-A7B6-0810490C55C5}"/>
    <hyperlink ref="C31" location="'Page 26'!A1" display="Page 26" xr:uid="{C2A023C1-B75E-4496-BE07-3BAD8C49CBAA}"/>
    <hyperlink ref="C32" location="'Page 27'!A1" display="Page 27" xr:uid="{7CC87845-EDE9-41C1-9423-7DB344AC81EA}"/>
    <hyperlink ref="C33" location="'Page 28'!A1" display="Page 28" xr:uid="{5040A7C3-C03D-40DD-89CC-DA73C4D82C48}"/>
    <hyperlink ref="C34" location="'Page 29'!A1" display="Page 29" xr:uid="{58F11158-574D-43D8-916B-BBDBCBE7A7E2}"/>
    <hyperlink ref="C35" location="'Page 30'!A1" display="Page 30" xr:uid="{0CB25A70-BC04-45B4-AFD5-9CB4FFBB654D}"/>
    <hyperlink ref="C36" location="'Page 31'!A1" display="Page 31" xr:uid="{1AE208A0-C3C8-4101-9CBA-A1106123DA58}"/>
  </hyperlinks>
  <pageMargins left="0.5" right="0.5" top="1.5" bottom="0.5" header="0.5" footer="0.5"/>
  <pageSetup orientation="portrait" r:id="rId1"/>
  <headerFooter>
    <oddHeader>&amp;C&amp;"Times New Roman,bold"&amp;11Water Separator Attributes_x000D_Form OP-UA14_x000D_Federal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activeCell="Q1" sqref="Q1:XFD1048576"/>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4" t="s">
        <v>803</v>
      </c>
      <c r="B1" s="54"/>
      <c r="C1" s="54"/>
      <c r="D1" s="54"/>
      <c r="E1" s="54"/>
      <c r="F1" s="54"/>
      <c r="G1" s="54"/>
      <c r="H1" s="54"/>
      <c r="I1" s="54"/>
      <c r="J1" s="54"/>
      <c r="K1" s="54"/>
    </row>
    <row r="2" spans="1:16" ht="14.25" x14ac:dyDescent="0.2">
      <c r="A2" s="54" t="s">
        <v>18</v>
      </c>
      <c r="B2" s="54"/>
      <c r="C2" s="54"/>
      <c r="D2" s="54"/>
      <c r="E2" s="54"/>
      <c r="F2" s="54"/>
      <c r="G2" s="54"/>
      <c r="H2" s="54"/>
      <c r="I2" s="54"/>
      <c r="J2" s="54"/>
      <c r="K2" s="54"/>
    </row>
    <row r="3" spans="1:16" x14ac:dyDescent="0.2">
      <c r="N3" s="19">
        <f>MAX(OP_SUM["Unit3"])</f>
        <v>0</v>
      </c>
      <c r="O3" s="19"/>
    </row>
    <row r="4" spans="1:16" ht="45" customHeight="1" x14ac:dyDescent="0.2">
      <c r="A4" s="14" t="s">
        <v>317</v>
      </c>
      <c r="B4" s="14" t="s">
        <v>318</v>
      </c>
      <c r="C4" s="14" t="s">
        <v>319</v>
      </c>
      <c r="D4" s="14" t="s">
        <v>320</v>
      </c>
      <c r="E4" s="14" t="s">
        <v>804</v>
      </c>
      <c r="F4" s="14" t="s">
        <v>322</v>
      </c>
      <c r="G4" s="14" t="s">
        <v>323</v>
      </c>
      <c r="H4" s="14" t="s">
        <v>324</v>
      </c>
      <c r="I4" s="14" t="s">
        <v>325</v>
      </c>
      <c r="J4" s="14" t="s">
        <v>326</v>
      </c>
      <c r="K4" s="14" t="s">
        <v>327</v>
      </c>
      <c r="L4" s="26" t="s">
        <v>805</v>
      </c>
      <c r="M4" s="26" t="s">
        <v>806</v>
      </c>
      <c r="N4" s="26" t="s">
        <v>807</v>
      </c>
      <c r="O4" s="26" t="s">
        <v>808</v>
      </c>
    </row>
    <row r="5" spans="1:16" s="27" customFormat="1" x14ac:dyDescent="0.2">
      <c r="A5" s="1"/>
      <c r="B5" s="6"/>
      <c r="C5" s="1"/>
      <c r="D5" s="1"/>
      <c r="E5" s="1"/>
      <c r="F5" s="1"/>
      <c r="G5" s="1"/>
      <c r="H5" s="1"/>
      <c r="I5" s="1"/>
      <c r="J5" s="1"/>
      <c r="K5" s="5"/>
      <c r="L5" s="24" t="str">
        <f>IF(OP_SUM[[#This Row],[Unit ID No.]]="","",IF(OP_SUM[[#This Row],[Group ID No.]]&lt;&gt;"",OP_SUM[[#This Row],[Group ID No.]],OP_SUM[[#This Row],[Unit ID No.]]))</f>
        <v/>
      </c>
      <c r="M5" s="24" t="str">
        <f>IF(COUNTIFS($L$4:OP_SUM[[#This Row],["Unit1"]],"?*",$L$4:OP_SUM[[#This Row],["Unit1"]],OP_SUM[[#This Row],["Unit1"]])=1,ROW(OP_SUM[[#This Row],["Unit1"]]),"")</f>
        <v/>
      </c>
      <c r="N5" s="24" t="str">
        <f>IFERROR(_xlfn.RANK.EQ(OP_SUM[[#This Row],["Unit2"]],OP_SUM["Unit2"],1),"")</f>
        <v/>
      </c>
      <c r="O5" s="24" t="str">
        <f>IFERROR(INDEX(OP_SUM["Unit1"],MATCH(ROWS($N$4:OP_SUM[[#This Row],["Unit3"]])-1,OP_SUM["Unit3"],0)),"")</f>
        <v/>
      </c>
      <c r="P5" s="28"/>
    </row>
    <row r="6" spans="1:16" s="27" customFormat="1" x14ac:dyDescent="0.2">
      <c r="A6" s="1"/>
      <c r="B6" s="6"/>
      <c r="C6" s="1"/>
      <c r="D6" s="1"/>
      <c r="E6" s="1"/>
      <c r="F6" s="1"/>
      <c r="G6" s="1"/>
      <c r="H6" s="1"/>
      <c r="I6" s="1"/>
      <c r="J6" s="1"/>
      <c r="K6" s="5"/>
      <c r="L6" s="24" t="str">
        <f>IF(OP_SUM[[#This Row],[Unit ID No.]]="","",IF(OP_SUM[[#This Row],[Group ID No.]]&lt;&gt;"",OP_SUM[[#This Row],[Group ID No.]],OP_SUM[[#This Row],[Unit ID No.]]))</f>
        <v/>
      </c>
      <c r="M6" s="24" t="str">
        <f>IF(COUNTIFS($L$4:OP_SUM[[#This Row],["Unit1"]],"?*",$L$4:OP_SUM[[#This Row],["Unit1"]],OP_SUM[[#This Row],["Unit1"]])=1,ROW(OP_SUM[[#This Row],["Unit1"]]),"")</f>
        <v/>
      </c>
      <c r="N6" s="24" t="str">
        <f>IFERROR(_xlfn.RANK.EQ(OP_SUM[[#This Row],["Unit2"]],OP_SUM["Unit2"],1),"")</f>
        <v/>
      </c>
      <c r="O6" s="24" t="str">
        <f>IFERROR(INDEX(OP_SUM["Unit1"],MATCH(ROWS($N$4:OP_SUM[[#This Row],["Unit3"]])-1,OP_SUM["Unit3"],0)),"")</f>
        <v/>
      </c>
      <c r="P6" s="28"/>
    </row>
    <row r="7" spans="1:16" s="27" customFormat="1" x14ac:dyDescent="0.2">
      <c r="A7" s="1"/>
      <c r="B7" s="6"/>
      <c r="C7" s="1"/>
      <c r="D7" s="1"/>
      <c r="E7" s="1"/>
      <c r="F7" s="1"/>
      <c r="G7" s="1"/>
      <c r="H7" s="1"/>
      <c r="I7" s="1"/>
      <c r="J7" s="1"/>
      <c r="K7" s="5"/>
      <c r="L7" s="24" t="str">
        <f>IF(OP_SUM[[#This Row],[Unit ID No.]]="","",IF(OP_SUM[[#This Row],[Group ID No.]]&lt;&gt;"",OP_SUM[[#This Row],[Group ID No.]],OP_SUM[[#This Row],[Unit ID No.]]))</f>
        <v/>
      </c>
      <c r="M7" s="24" t="str">
        <f>IF(COUNTIFS($L$4:OP_SUM[[#This Row],["Unit1"]],"?*",$L$4:OP_SUM[[#This Row],["Unit1"]],OP_SUM[[#This Row],["Unit1"]])=1,ROW(OP_SUM[[#This Row],["Unit1"]]),"")</f>
        <v/>
      </c>
      <c r="N7" s="24" t="str">
        <f>IFERROR(_xlfn.RANK.EQ(OP_SUM[[#This Row],["Unit2"]],OP_SUM["Unit2"],1),"")</f>
        <v/>
      </c>
      <c r="O7" s="24" t="str">
        <f>IFERROR(INDEX(OP_SUM["Unit1"],MATCH(ROWS($N$4:OP_SUM[[#This Row],["Unit3"]])-1,OP_SUM["Unit3"],0)),"")</f>
        <v/>
      </c>
      <c r="P7" s="28"/>
    </row>
    <row r="8" spans="1:16" s="27" customFormat="1" x14ac:dyDescent="0.2">
      <c r="A8" s="1"/>
      <c r="B8" s="6"/>
      <c r="C8" s="1"/>
      <c r="D8" s="1"/>
      <c r="E8" s="1"/>
      <c r="F8" s="1"/>
      <c r="G8" s="1"/>
      <c r="H8" s="1"/>
      <c r="I8" s="1"/>
      <c r="J8" s="1"/>
      <c r="K8" s="5"/>
      <c r="L8" s="24" t="str">
        <f>IF(OP_SUM[[#This Row],[Unit ID No.]]="","",IF(OP_SUM[[#This Row],[Group ID No.]]&lt;&gt;"",OP_SUM[[#This Row],[Group ID No.]],OP_SUM[[#This Row],[Unit ID No.]]))</f>
        <v/>
      </c>
      <c r="M8" s="24" t="str">
        <f>IF(COUNTIFS($L$4:OP_SUM[[#This Row],["Unit1"]],"?*",$L$4:OP_SUM[[#This Row],["Unit1"]],OP_SUM[[#This Row],["Unit1"]])=1,ROW(OP_SUM[[#This Row],["Unit1"]]),"")</f>
        <v/>
      </c>
      <c r="N8" s="24" t="str">
        <f>IFERROR(_xlfn.RANK.EQ(OP_SUM[[#This Row],["Unit2"]],OP_SUM["Unit2"],1),"")</f>
        <v/>
      </c>
      <c r="O8" s="24" t="str">
        <f>IFERROR(INDEX(OP_SUM["Unit1"],MATCH(ROWS($N$4:OP_SUM[[#This Row],["Unit3"]])-1,OP_SUM["Unit3"],0)),"")</f>
        <v/>
      </c>
      <c r="P8" s="28"/>
    </row>
    <row r="9" spans="1:16" s="27" customFormat="1" x14ac:dyDescent="0.2">
      <c r="A9" s="1"/>
      <c r="B9" s="6"/>
      <c r="C9" s="1"/>
      <c r="D9" s="1"/>
      <c r="E9" s="1"/>
      <c r="F9" s="1"/>
      <c r="G9" s="1"/>
      <c r="H9" s="1"/>
      <c r="I9" s="1"/>
      <c r="J9" s="1"/>
      <c r="K9" s="5"/>
      <c r="L9" s="24" t="str">
        <f>IF(OP_SUM[[#This Row],[Unit ID No.]]="","",IF(OP_SUM[[#This Row],[Group ID No.]]&lt;&gt;"",OP_SUM[[#This Row],[Group ID No.]],OP_SUM[[#This Row],[Unit ID No.]]))</f>
        <v/>
      </c>
      <c r="M9" s="24" t="str">
        <f>IF(COUNTIFS($L$4:OP_SUM[[#This Row],["Unit1"]],"?*",$L$4:OP_SUM[[#This Row],["Unit1"]],OP_SUM[[#This Row],["Unit1"]])=1,ROW(OP_SUM[[#This Row],["Unit1"]]),"")</f>
        <v/>
      </c>
      <c r="N9" s="24" t="str">
        <f>IFERROR(_xlfn.RANK.EQ(OP_SUM[[#This Row],["Unit2"]],OP_SUM["Unit2"],1),"")</f>
        <v/>
      </c>
      <c r="O9" s="24" t="str">
        <f>IFERROR(INDEX(OP_SUM["Unit1"],MATCH(ROWS($N$4:OP_SUM[[#This Row],["Unit3"]])-1,OP_SUM["Unit3"],0)),"")</f>
        <v/>
      </c>
      <c r="P9" s="28"/>
    </row>
    <row r="10" spans="1:16" s="27" customFormat="1" x14ac:dyDescent="0.2">
      <c r="A10" s="1"/>
      <c r="B10" s="6"/>
      <c r="C10" s="1"/>
      <c r="D10" s="1"/>
      <c r="E10" s="1"/>
      <c r="F10" s="1"/>
      <c r="G10" s="1"/>
      <c r="H10" s="1"/>
      <c r="I10" s="1"/>
      <c r="J10" s="1"/>
      <c r="K10" s="5"/>
      <c r="L10" s="24" t="str">
        <f>IF(OP_SUM[[#This Row],[Unit ID No.]]="","",IF(OP_SUM[[#This Row],[Group ID No.]]&lt;&gt;"",OP_SUM[[#This Row],[Group ID No.]],OP_SUM[[#This Row],[Unit ID No.]]))</f>
        <v/>
      </c>
      <c r="M10" s="24" t="str">
        <f>IF(COUNTIFS($L$4:OP_SUM[[#This Row],["Unit1"]],"?*",$L$4:OP_SUM[[#This Row],["Unit1"]],OP_SUM[[#This Row],["Unit1"]])=1,ROW(OP_SUM[[#This Row],["Unit1"]]),"")</f>
        <v/>
      </c>
      <c r="N10" s="24" t="str">
        <f>IFERROR(_xlfn.RANK.EQ(OP_SUM[[#This Row],["Unit2"]],OP_SUM["Unit2"],1),"")</f>
        <v/>
      </c>
      <c r="O10" s="24" t="str">
        <f>IFERROR(INDEX(OP_SUM["Unit1"],MATCH(ROWS($N$4:OP_SUM[[#This Row],["Unit3"]])-1,OP_SUM["Unit3"],0)),"")</f>
        <v/>
      </c>
      <c r="P10" s="28"/>
    </row>
    <row r="11" spans="1:16" s="27" customFormat="1" x14ac:dyDescent="0.2">
      <c r="A11" s="1"/>
      <c r="B11" s="6"/>
      <c r="C11" s="1"/>
      <c r="D11" s="1"/>
      <c r="E11" s="1"/>
      <c r="F11" s="1"/>
      <c r="G11" s="1"/>
      <c r="H11" s="1"/>
      <c r="I11" s="1"/>
      <c r="J11" s="1"/>
      <c r="K11" s="5"/>
      <c r="L11" s="24" t="str">
        <f>IF(OP_SUM[[#This Row],[Unit ID No.]]="","",IF(OP_SUM[[#This Row],[Group ID No.]]&lt;&gt;"",OP_SUM[[#This Row],[Group ID No.]],OP_SUM[[#This Row],[Unit ID No.]]))</f>
        <v/>
      </c>
      <c r="M11" s="24" t="str">
        <f>IF(COUNTIFS($L$4:OP_SUM[[#This Row],["Unit1"]],"?*",$L$4:OP_SUM[[#This Row],["Unit1"]],OP_SUM[[#This Row],["Unit1"]])=1,ROW(OP_SUM[[#This Row],["Unit1"]]),"")</f>
        <v/>
      </c>
      <c r="N11" s="24" t="str">
        <f>IFERROR(_xlfn.RANK.EQ(OP_SUM[[#This Row],["Unit2"]],OP_SUM["Unit2"],1),"")</f>
        <v/>
      </c>
      <c r="O11" s="24" t="str">
        <f>IFERROR(INDEX(OP_SUM["Unit1"],MATCH(ROWS($N$4:OP_SUM[[#This Row],["Unit3"]])-1,OP_SUM["Unit3"],0)),"")</f>
        <v/>
      </c>
      <c r="P11" s="28"/>
    </row>
    <row r="12" spans="1:16" s="27" customFormat="1" x14ac:dyDescent="0.2">
      <c r="A12" s="1"/>
      <c r="B12" s="6"/>
      <c r="C12" s="1"/>
      <c r="D12" s="1"/>
      <c r="E12" s="1"/>
      <c r="F12" s="1"/>
      <c r="G12" s="1"/>
      <c r="H12" s="1"/>
      <c r="I12" s="1"/>
      <c r="J12" s="1"/>
      <c r="K12" s="5"/>
      <c r="L12" s="24" t="str">
        <f>IF(OP_SUM[[#This Row],[Unit ID No.]]="","",IF(OP_SUM[[#This Row],[Group ID No.]]&lt;&gt;"",OP_SUM[[#This Row],[Group ID No.]],OP_SUM[[#This Row],[Unit ID No.]]))</f>
        <v/>
      </c>
      <c r="M12" s="24" t="str">
        <f>IF(COUNTIFS($L$4:OP_SUM[[#This Row],["Unit1"]],"?*",$L$4:OP_SUM[[#This Row],["Unit1"]],OP_SUM[[#This Row],["Unit1"]])=1,ROW(OP_SUM[[#This Row],["Unit1"]]),"")</f>
        <v/>
      </c>
      <c r="N12" s="24" t="str">
        <f>IFERROR(_xlfn.RANK.EQ(OP_SUM[[#This Row],["Unit2"]],OP_SUM["Unit2"],1),"")</f>
        <v/>
      </c>
      <c r="O12" s="24" t="str">
        <f>IFERROR(INDEX(OP_SUM["Unit1"],MATCH(ROWS($N$4:OP_SUM[[#This Row],["Unit3"]])-1,OP_SUM["Unit3"],0)),"")</f>
        <v/>
      </c>
      <c r="P12" s="28"/>
    </row>
    <row r="13" spans="1:16" s="27" customFormat="1" x14ac:dyDescent="0.2">
      <c r="A13" s="1"/>
      <c r="B13" s="6"/>
      <c r="C13" s="1"/>
      <c r="D13" s="1"/>
      <c r="E13" s="1"/>
      <c r="F13" s="1"/>
      <c r="G13" s="1"/>
      <c r="H13" s="1"/>
      <c r="I13" s="1"/>
      <c r="J13" s="1"/>
      <c r="K13" s="5"/>
      <c r="L13" s="24" t="str">
        <f>IF(OP_SUM[[#This Row],[Unit ID No.]]="","",IF(OP_SUM[[#This Row],[Group ID No.]]&lt;&gt;"",OP_SUM[[#This Row],[Group ID No.]],OP_SUM[[#This Row],[Unit ID No.]]))</f>
        <v/>
      </c>
      <c r="M13" s="24" t="str">
        <f>IF(COUNTIFS($L$4:OP_SUM[[#This Row],["Unit1"]],"?*",$L$4:OP_SUM[[#This Row],["Unit1"]],OP_SUM[[#This Row],["Unit1"]])=1,ROW(OP_SUM[[#This Row],["Unit1"]]),"")</f>
        <v/>
      </c>
      <c r="N13" s="24" t="str">
        <f>IFERROR(_xlfn.RANK.EQ(OP_SUM[[#This Row],["Unit2"]],OP_SUM["Unit2"],1),"")</f>
        <v/>
      </c>
      <c r="O13" s="24" t="str">
        <f>IFERROR(INDEX(OP_SUM["Unit1"],MATCH(ROWS($N$4:OP_SUM[[#This Row],["Unit3"]])-1,OP_SUM["Unit3"],0)),"")</f>
        <v/>
      </c>
      <c r="P13" s="28"/>
    </row>
    <row r="14" spans="1:16" s="27" customFormat="1" x14ac:dyDescent="0.2">
      <c r="A14" s="1"/>
      <c r="B14" s="6"/>
      <c r="C14" s="1"/>
      <c r="D14" s="1"/>
      <c r="E14" s="1"/>
      <c r="F14" s="1"/>
      <c r="G14" s="1"/>
      <c r="H14" s="1"/>
      <c r="I14" s="1"/>
      <c r="J14" s="1"/>
      <c r="K14" s="5"/>
      <c r="L14" s="24" t="str">
        <f>IF(OP_SUM[[#This Row],[Unit ID No.]]="","",IF(OP_SUM[[#This Row],[Group ID No.]]&lt;&gt;"",OP_SUM[[#This Row],[Group ID No.]],OP_SUM[[#This Row],[Unit ID No.]]))</f>
        <v/>
      </c>
      <c r="M14" s="24" t="str">
        <f>IF(COUNTIFS($L$4:OP_SUM[[#This Row],["Unit1"]],"?*",$L$4:OP_SUM[[#This Row],["Unit1"]],OP_SUM[[#This Row],["Unit1"]])=1,ROW(OP_SUM[[#This Row],["Unit1"]]),"")</f>
        <v/>
      </c>
      <c r="N14" s="24" t="str">
        <f>IFERROR(_xlfn.RANK.EQ(OP_SUM[[#This Row],["Unit2"]],OP_SUM["Unit2"],1),"")</f>
        <v/>
      </c>
      <c r="O14" s="24" t="str">
        <f>IFERROR(INDEX(OP_SUM["Unit1"],MATCH(ROWS($N$4:OP_SUM[[#This Row],["Unit3"]])-1,OP_SUM["Unit3"],0)),"")</f>
        <v/>
      </c>
      <c r="P14" s="28"/>
    </row>
    <row r="15" spans="1:16" s="27" customFormat="1" x14ac:dyDescent="0.2">
      <c r="A15" s="1"/>
      <c r="B15" s="6"/>
      <c r="C15" s="1"/>
      <c r="D15" s="1"/>
      <c r="E15" s="1"/>
      <c r="F15" s="1"/>
      <c r="G15" s="1"/>
      <c r="H15" s="1"/>
      <c r="I15" s="1"/>
      <c r="J15" s="1"/>
      <c r="K15" s="5"/>
      <c r="L15" s="24" t="str">
        <f>IF(OP_SUM[[#This Row],[Unit ID No.]]="","",IF(OP_SUM[[#This Row],[Group ID No.]]&lt;&gt;"",OP_SUM[[#This Row],[Group ID No.]],OP_SUM[[#This Row],[Unit ID No.]]))</f>
        <v/>
      </c>
      <c r="M15" s="24" t="str">
        <f>IF(COUNTIFS($L$4:OP_SUM[[#This Row],["Unit1"]],"?*",$L$4:OP_SUM[[#This Row],["Unit1"]],OP_SUM[[#This Row],["Unit1"]])=1,ROW(OP_SUM[[#This Row],["Unit1"]]),"")</f>
        <v/>
      </c>
      <c r="N15" s="24" t="str">
        <f>IFERROR(_xlfn.RANK.EQ(OP_SUM[[#This Row],["Unit2"]],OP_SUM["Unit2"],1),"")</f>
        <v/>
      </c>
      <c r="O15" s="24" t="str">
        <f>IFERROR(INDEX(OP_SUM["Unit1"],MATCH(ROWS($N$4:OP_SUM[[#This Row],["Unit3"]])-1,OP_SUM["Unit3"],0)),"")</f>
        <v/>
      </c>
      <c r="P15" s="28"/>
    </row>
    <row r="16" spans="1:16" s="27" customFormat="1" x14ac:dyDescent="0.2">
      <c r="A16" s="1"/>
      <c r="B16" s="6"/>
      <c r="C16" s="1"/>
      <c r="D16" s="1"/>
      <c r="E16" s="1"/>
      <c r="F16" s="1"/>
      <c r="G16" s="1"/>
      <c r="H16" s="1"/>
      <c r="I16" s="1"/>
      <c r="J16" s="1"/>
      <c r="K16" s="5"/>
      <c r="L16" s="24" t="str">
        <f>IF(OP_SUM[[#This Row],[Unit ID No.]]="","",IF(OP_SUM[[#This Row],[Group ID No.]]&lt;&gt;"",OP_SUM[[#This Row],[Group ID No.]],OP_SUM[[#This Row],[Unit ID No.]]))</f>
        <v/>
      </c>
      <c r="M16" s="24" t="str">
        <f>IF(COUNTIFS($L$4:OP_SUM[[#This Row],["Unit1"]],"?*",$L$4:OP_SUM[[#This Row],["Unit1"]],OP_SUM[[#This Row],["Unit1"]])=1,ROW(OP_SUM[[#This Row],["Unit1"]]),"")</f>
        <v/>
      </c>
      <c r="N16" s="24" t="str">
        <f>IFERROR(_xlfn.RANK.EQ(OP_SUM[[#This Row],["Unit2"]],OP_SUM["Unit2"],1),"")</f>
        <v/>
      </c>
      <c r="O16" s="24" t="str">
        <f>IFERROR(INDEX(OP_SUM["Unit1"],MATCH(ROWS($N$4:OP_SUM[[#This Row],["Unit3"]])-1,OP_SUM["Unit3"],0)),"")</f>
        <v/>
      </c>
      <c r="P16" s="28"/>
    </row>
    <row r="17" spans="1:16" s="27" customFormat="1" x14ac:dyDescent="0.2">
      <c r="A17" s="1"/>
      <c r="B17" s="6"/>
      <c r="C17" s="1"/>
      <c r="D17" s="1"/>
      <c r="E17" s="1"/>
      <c r="F17" s="1"/>
      <c r="G17" s="1"/>
      <c r="H17" s="1"/>
      <c r="I17" s="1"/>
      <c r="J17" s="1"/>
      <c r="K17" s="5"/>
      <c r="L17" s="24" t="str">
        <f>IF(OP_SUM[[#This Row],[Unit ID No.]]="","",IF(OP_SUM[[#This Row],[Group ID No.]]&lt;&gt;"",OP_SUM[[#This Row],[Group ID No.]],OP_SUM[[#This Row],[Unit ID No.]]))</f>
        <v/>
      </c>
      <c r="M17" s="24" t="str">
        <f>IF(COUNTIFS($L$4:OP_SUM[[#This Row],["Unit1"]],"?*",$L$4:OP_SUM[[#This Row],["Unit1"]],OP_SUM[[#This Row],["Unit1"]])=1,ROW(OP_SUM[[#This Row],["Unit1"]]),"")</f>
        <v/>
      </c>
      <c r="N17" s="24" t="str">
        <f>IFERROR(_xlfn.RANK.EQ(OP_SUM[[#This Row],["Unit2"]],OP_SUM["Unit2"],1),"")</f>
        <v/>
      </c>
      <c r="O17" s="24" t="str">
        <f>IFERROR(INDEX(OP_SUM["Unit1"],MATCH(ROWS($N$4:OP_SUM[[#This Row],["Unit3"]])-1,OP_SUM["Unit3"],0)),"")</f>
        <v/>
      </c>
      <c r="P17" s="28"/>
    </row>
    <row r="18" spans="1:16" s="27" customFormat="1" x14ac:dyDescent="0.2">
      <c r="A18" s="1"/>
      <c r="B18" s="6"/>
      <c r="C18" s="1"/>
      <c r="D18" s="1"/>
      <c r="E18" s="1"/>
      <c r="F18" s="1"/>
      <c r="G18" s="1"/>
      <c r="H18" s="1"/>
      <c r="I18" s="1"/>
      <c r="J18" s="1"/>
      <c r="K18" s="5"/>
      <c r="L18" s="24" t="str">
        <f>IF(OP_SUM[[#This Row],[Unit ID No.]]="","",IF(OP_SUM[[#This Row],[Group ID No.]]&lt;&gt;"",OP_SUM[[#This Row],[Group ID No.]],OP_SUM[[#This Row],[Unit ID No.]]))</f>
        <v/>
      </c>
      <c r="M18" s="24" t="str">
        <f>IF(COUNTIFS($L$4:OP_SUM[[#This Row],["Unit1"]],"?*",$L$4:OP_SUM[[#This Row],["Unit1"]],OP_SUM[[#This Row],["Unit1"]])=1,ROW(OP_SUM[[#This Row],["Unit1"]]),"")</f>
        <v/>
      </c>
      <c r="N18" s="24" t="str">
        <f>IFERROR(_xlfn.RANK.EQ(OP_SUM[[#This Row],["Unit2"]],OP_SUM["Unit2"],1),"")</f>
        <v/>
      </c>
      <c r="O18" s="24" t="str">
        <f>IFERROR(INDEX(OP_SUM["Unit1"],MATCH(ROWS($N$4:OP_SUM[[#This Row],["Unit3"]])-1,OP_SUM["Unit3"],0)),"")</f>
        <v/>
      </c>
      <c r="P18" s="28"/>
    </row>
    <row r="19" spans="1:16" s="27" customFormat="1" x14ac:dyDescent="0.2">
      <c r="A19" s="1"/>
      <c r="B19" s="6"/>
      <c r="C19" s="1"/>
      <c r="D19" s="1"/>
      <c r="E19" s="1"/>
      <c r="F19" s="1"/>
      <c r="G19" s="1"/>
      <c r="H19" s="1"/>
      <c r="I19" s="1"/>
      <c r="J19" s="1"/>
      <c r="K19" s="5"/>
      <c r="L19" s="24" t="str">
        <f>IF(OP_SUM[[#This Row],[Unit ID No.]]="","",IF(OP_SUM[[#This Row],[Group ID No.]]&lt;&gt;"",OP_SUM[[#This Row],[Group ID No.]],OP_SUM[[#This Row],[Unit ID No.]]))</f>
        <v/>
      </c>
      <c r="M19" s="24" t="str">
        <f>IF(COUNTIFS($L$4:OP_SUM[[#This Row],["Unit1"]],"?*",$L$4:OP_SUM[[#This Row],["Unit1"]],OP_SUM[[#This Row],["Unit1"]])=1,ROW(OP_SUM[[#This Row],["Unit1"]]),"")</f>
        <v/>
      </c>
      <c r="N19" s="24" t="str">
        <f>IFERROR(_xlfn.RANK.EQ(OP_SUM[[#This Row],["Unit2"]],OP_SUM["Unit2"],1),"")</f>
        <v/>
      </c>
      <c r="O19" s="24" t="str">
        <f>IFERROR(INDEX(OP_SUM["Unit1"],MATCH(ROWS($N$4:OP_SUM[[#This Row],["Unit3"]])-1,OP_SUM["Unit3"],0)),"")</f>
        <v/>
      </c>
      <c r="P19" s="28"/>
    </row>
    <row r="20" spans="1:16" ht="15" customHeight="1" x14ac:dyDescent="0.2">
      <c r="A20" s="53" t="s">
        <v>711</v>
      </c>
      <c r="B20" s="53"/>
      <c r="C20" s="53"/>
      <c r="D20" s="53"/>
      <c r="E20" s="53"/>
      <c r="F20" s="53"/>
      <c r="G20" s="53"/>
      <c r="H20" s="53"/>
      <c r="I20" s="53"/>
      <c r="J20" s="53"/>
      <c r="K20" s="53"/>
    </row>
  </sheetData>
  <sheetProtection algorithmName="SHA-512" hashValue="44HiR0DDnobs+v0sPSXm7sVROGe79eu7Bv6PdYnPm8sI14eP23A5rAflczbcQ3eoZDPqiSLHuHK2X2AjM8xotg==" saltValue="HwUKOko7WbwB1XVcpK+b9Q==" spinCount="100000" sheet="1" objects="1" scenarios="1" formatRows="0" insertRows="0" deleteRows="0"/>
  <mergeCells count="3">
    <mergeCell ref="A20:K20"/>
    <mergeCell ref="A1:K1"/>
    <mergeCell ref="A2:K2"/>
  </mergeCells>
  <phoneticPr fontId="1" type="noConversion"/>
  <conditionalFormatting sqref="B5:B19">
    <cfRule type="expression" dxfId="131" priority="2">
      <formula>AND($B5&lt;&gt;"",ISNUMBER($B5)=FALSE)</formula>
    </cfRule>
  </conditionalFormatting>
  <conditionalFormatting sqref="C5:D19">
    <cfRule type="expression" dxfId="130" priority="3">
      <formula>LEN(C5)&gt;14</formula>
    </cfRule>
  </conditionalFormatting>
  <conditionalFormatting sqref="E5:E19">
    <cfRule type="expression" dxfId="129" priority="4">
      <formula>LEN($E5)&gt;50</formula>
    </cfRule>
  </conditionalFormatting>
  <conditionalFormatting sqref="I5:I19">
    <cfRule type="expression" dxfId="128" priority="5">
      <formula>LEN($I5)&gt;25</formula>
    </cfRule>
  </conditionalFormatting>
  <conditionalFormatting sqref="J5:J19">
    <cfRule type="expression" dxfId="127" priority="6">
      <formula>LEN($J5)&gt;8</formula>
    </cfRule>
  </conditionalFormatting>
  <conditionalFormatting sqref="K5:K19">
    <cfRule type="expression" dxfId="126"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Roman,bold"&amp;11Water Separator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4" t="s">
        <v>809</v>
      </c>
      <c r="B1" s="54"/>
      <c r="C1" s="54"/>
      <c r="D1" s="54"/>
      <c r="E1" s="54"/>
      <c r="F1" s="54"/>
    </row>
    <row r="2" spans="1:7" ht="14.25" x14ac:dyDescent="0.2">
      <c r="A2" s="25"/>
    </row>
    <row r="4" spans="1:7" ht="45" customHeight="1" x14ac:dyDescent="0.2">
      <c r="A4" s="14" t="s">
        <v>317</v>
      </c>
      <c r="B4" s="14" t="s">
        <v>318</v>
      </c>
      <c r="C4" s="14" t="s">
        <v>319</v>
      </c>
      <c r="D4" s="14" t="s">
        <v>336</v>
      </c>
      <c r="E4" s="14" t="s">
        <v>337</v>
      </c>
      <c r="F4" s="14" t="s">
        <v>338</v>
      </c>
    </row>
    <row r="5" spans="1:7" s="27" customFormat="1" x14ac:dyDescent="0.2">
      <c r="A5" s="1"/>
      <c r="B5" s="6"/>
      <c r="C5" s="1"/>
      <c r="D5" s="1"/>
      <c r="E5" s="1"/>
      <c r="F5" s="1"/>
      <c r="G5" s="28"/>
    </row>
    <row r="6" spans="1:7" s="27" customFormat="1" x14ac:dyDescent="0.2">
      <c r="A6" s="1"/>
      <c r="B6" s="6"/>
      <c r="C6" s="1"/>
      <c r="D6" s="1"/>
      <c r="E6" s="1"/>
      <c r="F6" s="1"/>
      <c r="G6" s="28"/>
    </row>
    <row r="7" spans="1:7" s="27" customFormat="1" x14ac:dyDescent="0.2">
      <c r="A7" s="1"/>
      <c r="B7" s="6"/>
      <c r="C7" s="1"/>
      <c r="D7" s="1"/>
      <c r="E7" s="1"/>
      <c r="F7" s="1"/>
      <c r="G7" s="28"/>
    </row>
    <row r="8" spans="1:7" s="27" customFormat="1" x14ac:dyDescent="0.2">
      <c r="A8" s="1"/>
      <c r="B8" s="6"/>
      <c r="C8" s="1"/>
      <c r="D8" s="1"/>
      <c r="E8" s="1"/>
      <c r="F8" s="1"/>
      <c r="G8" s="28"/>
    </row>
    <row r="9" spans="1:7" s="27" customFormat="1" x14ac:dyDescent="0.2">
      <c r="A9" s="1"/>
      <c r="B9" s="6"/>
      <c r="C9" s="1"/>
      <c r="D9" s="1"/>
      <c r="E9" s="1"/>
      <c r="F9" s="1"/>
      <c r="G9" s="28"/>
    </row>
    <row r="10" spans="1:7" s="27" customFormat="1" x14ac:dyDescent="0.2">
      <c r="A10" s="1"/>
      <c r="B10" s="6"/>
      <c r="C10" s="1"/>
      <c r="D10" s="1"/>
      <c r="E10" s="1"/>
      <c r="F10" s="1"/>
      <c r="G10" s="28"/>
    </row>
    <row r="11" spans="1:7" s="27" customFormat="1" x14ac:dyDescent="0.2">
      <c r="A11" s="1"/>
      <c r="B11" s="6"/>
      <c r="C11" s="1"/>
      <c r="D11" s="1"/>
      <c r="E11" s="1"/>
      <c r="F11" s="1"/>
      <c r="G11" s="28"/>
    </row>
    <row r="12" spans="1:7" s="27" customFormat="1" x14ac:dyDescent="0.2">
      <c r="A12" s="1"/>
      <c r="B12" s="6"/>
      <c r="C12" s="1"/>
      <c r="D12" s="1"/>
      <c r="E12" s="1"/>
      <c r="F12" s="1"/>
      <c r="G12" s="28"/>
    </row>
    <row r="13" spans="1:7" s="27" customFormat="1" x14ac:dyDescent="0.2">
      <c r="A13" s="1"/>
      <c r="B13" s="6"/>
      <c r="C13" s="1"/>
      <c r="D13" s="1"/>
      <c r="E13" s="1"/>
      <c r="F13" s="1"/>
      <c r="G13" s="28"/>
    </row>
    <row r="14" spans="1:7" s="27" customFormat="1" x14ac:dyDescent="0.2">
      <c r="A14" s="1"/>
      <c r="B14" s="6"/>
      <c r="C14" s="1"/>
      <c r="D14" s="1"/>
      <c r="E14" s="1"/>
      <c r="F14" s="1"/>
      <c r="G14" s="28"/>
    </row>
    <row r="15" spans="1:7" s="27" customFormat="1" x14ac:dyDescent="0.2">
      <c r="A15" s="1"/>
      <c r="B15" s="6"/>
      <c r="C15" s="1"/>
      <c r="D15" s="1"/>
      <c r="E15" s="1"/>
      <c r="F15" s="1"/>
      <c r="G15" s="28"/>
    </row>
    <row r="16" spans="1:7" s="27" customFormat="1" x14ac:dyDescent="0.2">
      <c r="A16" s="1"/>
      <c r="B16" s="6"/>
      <c r="C16" s="1"/>
      <c r="D16" s="1"/>
      <c r="E16" s="1"/>
      <c r="F16" s="1"/>
      <c r="G16" s="28"/>
    </row>
    <row r="17" spans="1:7" s="27" customFormat="1" x14ac:dyDescent="0.2">
      <c r="A17" s="1"/>
      <c r="B17" s="6"/>
      <c r="C17" s="1"/>
      <c r="D17" s="1"/>
      <c r="E17" s="1"/>
      <c r="F17" s="1"/>
      <c r="G17" s="28"/>
    </row>
    <row r="18" spans="1:7" s="27" customFormat="1" x14ac:dyDescent="0.2">
      <c r="A18" s="1"/>
      <c r="B18" s="6"/>
      <c r="C18" s="1"/>
      <c r="D18" s="1"/>
      <c r="E18" s="1"/>
      <c r="F18" s="1"/>
      <c r="G18" s="28"/>
    </row>
    <row r="19" spans="1:7" s="27" customFormat="1" x14ac:dyDescent="0.2">
      <c r="A19" s="1"/>
      <c r="B19" s="6"/>
      <c r="C19" s="1"/>
      <c r="D19" s="1"/>
      <c r="E19" s="1"/>
      <c r="F19" s="1"/>
      <c r="G19" s="28"/>
    </row>
    <row r="20" spans="1:7" ht="15" customHeight="1" x14ac:dyDescent="0.2">
      <c r="A20" s="53" t="s">
        <v>711</v>
      </c>
      <c r="B20" s="53"/>
      <c r="C20" s="53"/>
      <c r="D20" s="53"/>
      <c r="E20" s="53"/>
      <c r="F20" s="53"/>
    </row>
  </sheetData>
  <sheetProtection algorithmName="SHA-512" hashValue="rlr1b0anYC1uokXEO8cQZATjs8PMy2u+uBIpXCGeaS/QKOauBxQbKAg0mTemajZsCEoRscWR+TcKP4bWkOC6SA==" saltValue="xK2rUv0ct4wTKhwWLVOIAA==" spinCount="100000" sheet="1" objects="1" scenarios="1" formatRows="0" insertRows="0" deleteRows="0"/>
  <mergeCells count="2">
    <mergeCell ref="A1:F1"/>
    <mergeCell ref="A20:F20"/>
  </mergeCells>
  <phoneticPr fontId="1" type="noConversion"/>
  <conditionalFormatting sqref="B5:B19">
    <cfRule type="expression" dxfId="124" priority="2">
      <formula>AND($B5&lt;&gt;"",ISNUMBER($B5)=FALSE)</formula>
    </cfRule>
  </conditionalFormatting>
  <conditionalFormatting sqref="C5:C19">
    <cfRule type="expression" dxfId="123" priority="4">
      <formula>AND($C5&lt;&gt;"",COUNTIF(OFFSET(UnitListStart,1,0,UnitListCount,1),$C5)=0)</formula>
    </cfRule>
  </conditionalFormatting>
  <conditionalFormatting sqref="D5:D19">
    <cfRule type="expression" dxfId="122" priority="5">
      <formula>LEN($D5)&gt;50</formula>
    </cfRule>
  </conditionalFormatting>
  <conditionalFormatting sqref="E5:E19">
    <cfRule type="expression" dxfId="120" priority="8">
      <formula>LEN($E5)&gt;36</formula>
    </cfRule>
  </conditionalFormatting>
  <conditionalFormatting sqref="F5:F19">
    <cfRule type="expression" dxfId="119"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Roman,bold"&amp;11Water Separator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CF496-B523-450B-BDD9-36D36B21A694}">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4" t="s">
        <v>810</v>
      </c>
      <c r="B1" s="54"/>
      <c r="C1" s="54"/>
      <c r="D1" s="54"/>
      <c r="E1" s="54"/>
      <c r="F1" s="54"/>
      <c r="G1" s="54"/>
      <c r="H1" s="54"/>
    </row>
    <row r="2" spans="1:9" ht="14.25" customHeight="1" x14ac:dyDescent="0.2">
      <c r="A2" s="54" t="s">
        <v>811</v>
      </c>
      <c r="B2" s="54"/>
      <c r="C2" s="54"/>
      <c r="D2" s="54"/>
      <c r="E2" s="54"/>
      <c r="F2" s="54"/>
      <c r="G2" s="54"/>
      <c r="H2" s="54"/>
    </row>
    <row r="4" spans="1:9" ht="51" customHeight="1" x14ac:dyDescent="0.2">
      <c r="A4" s="14" t="s">
        <v>319</v>
      </c>
      <c r="B4" s="14" t="s">
        <v>52</v>
      </c>
      <c r="C4" s="14" t="s">
        <v>53</v>
      </c>
      <c r="D4" s="14" t="s">
        <v>54</v>
      </c>
      <c r="E4" s="14" t="s">
        <v>55</v>
      </c>
      <c r="F4" s="14" t="s">
        <v>56</v>
      </c>
      <c r="G4" s="14" t="s">
        <v>57</v>
      </c>
      <c r="H4" s="14" t="s">
        <v>58</v>
      </c>
    </row>
    <row r="5" spans="1:9" s="27" customFormat="1" x14ac:dyDescent="0.2">
      <c r="A5" s="1"/>
      <c r="B5" s="1"/>
      <c r="C5" s="1"/>
      <c r="D5" s="1"/>
      <c r="E5" s="1"/>
      <c r="F5" s="1"/>
      <c r="G5" s="1"/>
      <c r="H5" s="1"/>
      <c r="I5" s="51"/>
    </row>
    <row r="6" spans="1:9" s="27" customFormat="1" x14ac:dyDescent="0.2">
      <c r="A6" s="1"/>
      <c r="B6" s="1"/>
      <c r="C6" s="1"/>
      <c r="D6" s="1"/>
      <c r="E6" s="1"/>
      <c r="F6" s="1"/>
      <c r="G6" s="1"/>
      <c r="H6" s="1"/>
      <c r="I6" s="51"/>
    </row>
    <row r="7" spans="1:9" s="27" customFormat="1" x14ac:dyDescent="0.2">
      <c r="A7" s="1"/>
      <c r="B7" s="1"/>
      <c r="C7" s="1"/>
      <c r="D7" s="1"/>
      <c r="E7" s="1"/>
      <c r="F7" s="1"/>
      <c r="G7" s="1"/>
      <c r="H7" s="1"/>
      <c r="I7" s="51"/>
    </row>
    <row r="8" spans="1:9" s="27" customFormat="1" x14ac:dyDescent="0.2">
      <c r="A8" s="1"/>
      <c r="B8" s="1"/>
      <c r="C8" s="1"/>
      <c r="D8" s="1"/>
      <c r="E8" s="1"/>
      <c r="F8" s="1"/>
      <c r="G8" s="1"/>
      <c r="H8" s="1"/>
      <c r="I8" s="51"/>
    </row>
    <row r="9" spans="1:9" s="27" customFormat="1" x14ac:dyDescent="0.2">
      <c r="A9" s="1"/>
      <c r="B9" s="1"/>
      <c r="C9" s="1"/>
      <c r="D9" s="1"/>
      <c r="E9" s="1"/>
      <c r="F9" s="1"/>
      <c r="G9" s="1"/>
      <c r="H9" s="1"/>
      <c r="I9" s="51"/>
    </row>
    <row r="10" spans="1:9" s="27" customFormat="1" x14ac:dyDescent="0.2">
      <c r="A10" s="1"/>
      <c r="B10" s="1"/>
      <c r="C10" s="1"/>
      <c r="D10" s="1"/>
      <c r="E10" s="1"/>
      <c r="F10" s="1"/>
      <c r="G10" s="1"/>
      <c r="H10" s="1"/>
      <c r="I10" s="51"/>
    </row>
    <row r="11" spans="1:9" s="27" customFormat="1" x14ac:dyDescent="0.2">
      <c r="A11" s="1"/>
      <c r="B11" s="1"/>
      <c r="C11" s="1"/>
      <c r="D11" s="1"/>
      <c r="E11" s="1"/>
      <c r="F11" s="1"/>
      <c r="G11" s="1"/>
      <c r="H11" s="1"/>
      <c r="I11" s="51"/>
    </row>
    <row r="12" spans="1:9" s="27" customFormat="1" x14ac:dyDescent="0.2">
      <c r="A12" s="1"/>
      <c r="B12" s="1"/>
      <c r="C12" s="1"/>
      <c r="D12" s="1"/>
      <c r="E12" s="1"/>
      <c r="F12" s="1"/>
      <c r="G12" s="1"/>
      <c r="H12" s="1"/>
      <c r="I12" s="51"/>
    </row>
    <row r="13" spans="1:9" s="27" customFormat="1" x14ac:dyDescent="0.2">
      <c r="A13" s="1"/>
      <c r="B13" s="1"/>
      <c r="C13" s="1"/>
      <c r="D13" s="1"/>
      <c r="E13" s="1"/>
      <c r="F13" s="1"/>
      <c r="G13" s="1"/>
      <c r="H13" s="1"/>
      <c r="I13" s="51"/>
    </row>
    <row r="14" spans="1:9" s="27" customFormat="1" x14ac:dyDescent="0.2">
      <c r="A14" s="1"/>
      <c r="B14" s="1"/>
      <c r="C14" s="1"/>
      <c r="D14" s="1"/>
      <c r="E14" s="1"/>
      <c r="F14" s="1"/>
      <c r="G14" s="1"/>
      <c r="H14" s="1"/>
      <c r="I14" s="51"/>
    </row>
    <row r="15" spans="1:9" x14ac:dyDescent="0.2">
      <c r="A15" s="53" t="s">
        <v>711</v>
      </c>
      <c r="B15" s="53"/>
      <c r="C15" s="53"/>
      <c r="D15" s="53"/>
      <c r="E15" s="53"/>
      <c r="F15" s="53"/>
      <c r="G15" s="53"/>
      <c r="H15" s="53"/>
    </row>
  </sheetData>
  <sheetProtection algorithmName="SHA-512" hashValue="xB3hcPBW8zMZAEh8ZG1Uhhzxq3IEeEmREXsQK7HFXtu4NDr34jmmscrUGvQSEA/ejbkbsatD3Hod5wYM58NdyA==" saltValue="MKnn9Sd33Qs1RWtpRD6yFA==" spinCount="100000" sheet="1" objects="1" scenarios="1" formatRows="0" insertRows="0" deleteRows="0"/>
  <mergeCells count="3">
    <mergeCell ref="A15:H15"/>
    <mergeCell ref="A1:H1"/>
    <mergeCell ref="A2:H2"/>
  </mergeCells>
  <conditionalFormatting sqref="A5:A14">
    <cfRule type="expression" dxfId="118" priority="1">
      <formula>AND($A5&lt;&gt;"",COUNTIF(OFFSET(UnitListStart,1,0,UnitListCount,1),$A5)=0)</formula>
    </cfRule>
  </conditionalFormatting>
  <conditionalFormatting sqref="B5:B14">
    <cfRule type="expression" dxfId="117" priority="3">
      <formula>LEN(B5)&gt;15</formula>
    </cfRule>
  </conditionalFormatting>
  <conditionalFormatting sqref="D5:D14">
    <cfRule type="expression" dxfId="115" priority="4">
      <formula>LEN(D5)&gt;10</formula>
    </cfRule>
  </conditionalFormatting>
  <conditionalFormatting sqref="H5:H14">
    <cfRule type="expression" dxfId="114" priority="5">
      <formula>LEN(H5)&gt;14</formula>
    </cfRule>
  </conditionalFormatting>
  <dataValidations count="4">
    <dataValidation type="list" allowBlank="1" showErrorMessage="1" error="The selection is not valid" prompt="Select from the dropdown list" sqref="A5:A14" xr:uid="{4E05FD2C-F01D-47EF-8FA1-B98683989508}">
      <formula1>OFFSET(UnitListStart,1,0,UnitListCount,1)</formula1>
    </dataValidation>
    <dataValidation type="textLength" operator="lessThanOrEqual" allowBlank="1" showErrorMessage="1" error="The response must be 15 characters or less" prompt="Enter the SOP/GOP Index No." sqref="B5:B14" xr:uid="{2812244E-0CA9-4CDE-910C-8499284CD0BC}">
      <formula1>15</formula1>
    </dataValidation>
    <dataValidation type="textLength" operator="lessThanOrEqual" allowBlank="1" showErrorMessage="1" error="The response must be 10 characters or less" prompt="Enter the ACR ID No." sqref="D5:D14" xr:uid="{90EA3939-E02C-4289-A860-A15D3D3C307A}">
      <formula1>10</formula1>
    </dataValidation>
    <dataValidation type="textLength" operator="lessThanOrEqual" allowBlank="1" showErrorMessage="1" error="The response must be 14 characters or less" prompt="Enter the Control Device ID No." sqref="H5:H14" xr:uid="{C6FCACA8-C45D-40A2-9408-D6F39869D819}">
      <formula1>14</formula1>
    </dataValidation>
  </dataValidations>
  <hyperlinks>
    <hyperlink ref="A15" location="'Table of Contents'!A1" display="Go to the Table of Contents" xr:uid="{334C0A4F-0FA8-498B-A66B-FAE5D5B8DCB9}"/>
  </hyperlinks>
  <pageMargins left="0.5" right="0.5" top="1.35" bottom="0.5" header="0.5" footer="0.5"/>
  <pageSetup orientation="landscape" r:id="rId1"/>
  <headerFooter>
    <oddHeader>&amp;C&amp;"Times New Roman,bold"&amp;11Water Separator Attributes_x000D_Form OP-UA14_x000D_Federal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47444BF1-D1C4-487B-8A12-777D48F482F4}">
            <xm:f>AND(C5&lt;&gt;"",COUNTIF(OFFSET(Picklist_UAcodes!C$10,1,0,Picklist_UAcodes!C$4,1),C5)=0)</xm:f>
            <x14:dxf>
              <font>
                <b/>
                <i val="0"/>
              </font>
              <fill>
                <patternFill>
                  <bgColor rgb="FFEBB8B7"/>
                </patternFill>
              </fill>
            </x14:dxf>
          </x14:cfRule>
          <xm:sqref>C5:C14 E5:G14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E5DF168-E2F8-4AA6-9E91-9F137B09CC2C}">
          <x14:formula1>
            <xm:f>OFFSET(Picklist_UAcodes!C$10,1,0,Picklist_UAcodes!C$4,1)</xm:f>
          </x14:formula1>
          <xm:sqref>C5:C14 E5:G14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43</vt:i4>
      </vt:variant>
    </vt:vector>
  </HeadingPairs>
  <TitlesOfParts>
    <vt:vector size="79"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'OP-REQ2'!Print_Area</vt:lpstr>
      <vt:lpstr>'OP-SUM Table 1'!Print_Area</vt:lpstr>
      <vt:lpstr>Instructions!Print_Titles</vt:lpstr>
      <vt:lpstr>'OP-REQ2'!Print_Titles</vt:lpstr>
      <vt:lpstr>'OP-SUM Table 1'!Print_Titles</vt:lpstr>
      <vt:lpstr>'Page 1'!Print_Titles</vt:lpstr>
      <vt:lpstr>'Page 10'!Print_Titles</vt:lpstr>
      <vt:lpstr>'Page 11'!Print_Titles</vt:lpstr>
      <vt:lpstr>'Page 12'!Print_Titles</vt:lpstr>
      <vt:lpstr>'Page 13'!Print_Titles</vt:lpstr>
      <vt:lpstr>'Page 14'!Print_Titles</vt:lpstr>
      <vt:lpstr>'Page 15'!Print_Titles</vt:lpstr>
      <vt:lpstr>'Page 16'!Print_Titles</vt:lpstr>
      <vt:lpstr>'Page 17'!Print_Titles</vt:lpstr>
      <vt:lpstr>'Page 18'!Print_Titles</vt:lpstr>
      <vt:lpstr>'Page 19'!Print_Titles</vt:lpstr>
      <vt:lpstr>'Page 2'!Print_Titles</vt:lpstr>
      <vt:lpstr>'Page 20'!Print_Titles</vt:lpstr>
      <vt:lpstr>'Page 21'!Print_Titles</vt:lpstr>
      <vt:lpstr>'Page 22'!Print_Titles</vt:lpstr>
      <vt:lpstr>'Page 23'!Print_Titles</vt:lpstr>
      <vt:lpstr>'Page 24'!Print_Titles</vt:lpstr>
      <vt:lpstr>'Page 25'!Print_Titles</vt:lpstr>
      <vt:lpstr>'Page 26'!Print_Titles</vt:lpstr>
      <vt:lpstr>'Page 27'!Print_Titles</vt:lpstr>
      <vt:lpstr>'Page 28'!Print_Titles</vt:lpstr>
      <vt:lpstr>'Page 29'!Print_Titles</vt:lpstr>
      <vt:lpstr>'Page 3'!Print_Titles</vt:lpstr>
      <vt:lpstr>'Page 30'!Print_Titles</vt:lpstr>
      <vt:lpstr>'Page 31'!Print_Titles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10038 - OP-UA14 - Water Separator Attributes</dc:title>
  <dc:subject/>
  <dc:creator>TCEQ</dc:creator>
  <cp:keywords>UA14 11/22</cp:keywords>
  <dc:description/>
  <cp:lastModifiedBy>Traci Spencer</cp:lastModifiedBy>
  <cp:revision/>
  <dcterms:created xsi:type="dcterms:W3CDTF">2021-12-07T15:36:18Z</dcterms:created>
  <dcterms:modified xsi:type="dcterms:W3CDTF">2025-06-26T13:26:21Z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UA14</vt:lpwstr>
  </property>
  <property fmtid="{D5CDD505-2E9C-101B-9397-08002B2CF9AE}" pid="3" name="Version Date">
    <vt:lpwstr>7/1/2025</vt:lpwstr>
  </property>
  <property fmtid="{D5CDD505-2E9C-101B-9397-08002B2CF9AE}" pid="4" name="Version Number">
    <vt:lpwstr>1.0</vt:lpwstr>
  </property>
</Properties>
</file>