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5CCD92B4-9401-49CF-A220-C7E912EE9697}" xr6:coauthVersionLast="47" xr6:coauthVersionMax="47" xr10:uidLastSave="{00000000-0000-0000-0000-000000000000}"/>
  <workbookProtection workbookAlgorithmName="SHA-512" workbookHashValue="tjpP0Zb8sB3vG4wQW1/iuHSY2VsAWQYY/2wwr2UwPYGBQnBunpBCt++di/KkJEKfRiyeipqMx3tvwK2MUQtELA==" workbookSaltValue="LWZhfHLzHRgszbHHylJCp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<sst xmlns="http://schemas.openxmlformats.org/spreadsheetml/2006/main" count="697" uniqueCount="542">
  <si>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</si>
  <si>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</si>
  <si>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</si>
  <si>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</si>
  <si>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</si>
  <si>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</si>
  <si>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</si>
  <si>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</si>
  <si>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</si>
  <si>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</si>
  <si>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</si>
  <si>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</si>
  <si>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</si>
  <si>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</si>
  <si>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</si>
  <si>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</si>
  <si>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</si>
  <si>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</si>
  <si>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</si>
  <si>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</si>
  <si>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</si>
  <si>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</si>
  <si>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</si>
  <si>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</si>
  <si>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</si>
  <si>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</si>
  <si>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</si>
  <si>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</si>
  <si>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</si>
  <si>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</si>
  <si>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</si>
  <si>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</si>
  <si>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</si>
  <si>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</si>
  <si>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</si>
  <si>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</si>
  <si>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</si>
  <si>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</si>
  <si>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</si>
  <si>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</si>
  <si>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</si>
  <si>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</si>
  <si>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</si>
  <si>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</si>
  <si>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</si>
  <si>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</si>
  <si>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</si>
  <si>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</si>
  <si>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</si>
  <si>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</si>
  <si>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</si>
  <si>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</si>
  <si>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</si>
  <si>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</si>
  <si>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</si>
  <si>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</si>
  <si>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</si>
  <si>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</si>
  <si>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</si>
  <si>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</si>
  <si>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</si>
  <si>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</si>
  <si>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</si>
  <si>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</si>
  <si>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</si>
  <si>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</si>
  <si>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</si>
  <si>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</si>
  <si>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</si>
  <si>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</si>
  <si>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</si>
  <si>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</si>
  <si>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</si>
  <si>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</si>
  <si>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</si>
  <si>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</si>
  <si>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</si>
  <si>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</si>
  <si>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</si>
  <si>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</si>
  <si>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</si>
  <si>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</si>
  <si>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</si>
  <si>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</si>
  <si>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</si>
  <si>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</si>
  <si>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</si>
  <si>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</si>
  <si>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</si>
  <si>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</si>
  <si>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</si>
  <si>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</si>
  <si>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</si>
  <si>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</si>
  <si>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</si>
  <si>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</si>
  <si>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</si>
  <si>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</si>
  <si>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</si>
  <si>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</si>
  <si>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</si>
  <si>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</si>
  <si>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</si>
  <si>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</si>
  <si>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</si>
  <si>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</si>
  <si>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</si>
  <si>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</si>
  <si>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</si>
  <si>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</si>
  <si>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</si>
  <si>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</si>
  <si>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</si>
  <si>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</si>
  <si>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</si>
  <si>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</si>
  <si>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</si>
  <si>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</si>
  <si>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</si>
  <si>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</si>
  <si>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</si>
  <si>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</si>
  <si>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</si>
  <si>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</si>
  <si>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</si>
  <si>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</si>
  <si>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</si>
  <si>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</si>
  <si>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</si>
  <si>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</si>
  <si>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</si>
  <si>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</si>
  <si>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</si>
  <si>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</si>
  <si>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</si>
  <si>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</si>
  <si>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</si>
  <si>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</si>
  <si>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</si>
  <si>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</si>
  <si>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</si>
  <si>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</si>
  <si>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</si>
  <si>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</si>
  <si>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</si>
  <si>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</si>
  <si>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</si>
  <si>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</si>
  <si>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</si>
  <si>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</si>
  <si>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</si>
  <si>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</si>
  <si>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</si>
  <si>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</si>
  <si>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</si>
  <si>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</si>
  <si>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</si>
  <si>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</si>
  <si>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</si>
  <si>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</si>
  <si>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</si>
  <si>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</si>
  <si>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</si>
  <si>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</si>
  <si>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</si>
  <si>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</si>
  <si>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</si>
  <si>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</si>
  <si>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</si>
  <si>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</si>
  <si>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</si>
  <si>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</si>
  <si>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</si>
  <si>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</si>
  <si>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</si>
  <si>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</si>
  <si>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</si>
  <si>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</si>
  <si>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</si>
  <si>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</si>
  <si>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</si>
  <si>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</si>
  <si>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</si>
  <si>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</si>
  <si>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</si>
  <si>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</si>
  <si>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</si>
  <si>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</si>
  <si>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</si>
  <si>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</si>
  <si>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</si>
  <si>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</si>
  <si>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</si>
  <si>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</si>
  <si>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</si>
  <si>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</si>
  <si>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</si>
  <si>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</si>
  <si>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</si>
  <si>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</si>
  <si>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</si>
  <si>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</si>
  <si>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</si>
  <si>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</si>
  <si>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</si>
  <si>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</si>
  <si>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</si>
  <si>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</si>
  <si>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</si>
  <si>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</si>
  <si>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</si>
  <si>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</si>
  <si>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</si>
  <si>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</si>
  <si>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</si>
  <si>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</si>
  <si>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</si>
  <si>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</si>
  <si>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</si>
  <si>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</si>
  <si>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</si>
  <si>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</si>
  <si>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</si>
  <si>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</si>
  <si>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</si>
  <si>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</si>
  <si>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</si>
  <si>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</si>
  <si>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</si>
  <si>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</si>
  <si>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</si>
  <si>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</si>
  <si>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</si>
  <si>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</si>
  <si>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</si>
  <si>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</si>
  <si>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</si>
  <si>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</si>
  <si>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</si>
  <si>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</si>
  <si>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</si>
  <si>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</si>
  <si>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</si>
  <si>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</si>
  <si>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</si>
  <si>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</si>
  <si>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</si>
  <si>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</si>
  <si>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</si>
  <si>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</si>
  <si>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</si>
  <si>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</si>
  <si>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</si>
  <si>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</si>
  <si>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</si>
  <si>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</si>
  <si>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</si>
  <si>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</si>
  <si>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</si>
  <si>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</si>
  <si>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</si>
  <si>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</si>
  <si>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</si>
  <si>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</si>
  <si>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</si>
  <si>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</si>
  <si>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</si>
  <si>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</si>
  <si>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</si>
  <si>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</si>
  <si>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</si>
  <si>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</si>
  <si>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</si>
  <si>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</si>
  <si>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</si>
  <si>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</si>
  <si>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</si>
  <si>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</si>
  <si>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</si>
  <si>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</si>
  <si>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</si>
  <si>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</si>
  <si>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</si>
  <si>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</si>
  <si>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</si>
  <si>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</si>
  <si>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</si>
  <si>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</si>
  <si>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</si>
  <si>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</si>
  <si>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</si>
  <si>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</si>
  <si>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</si>
  <si>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</si>
  <si>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</si>
  <si>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</si>
  <si>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</si>
  <si>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</si>
  <si>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</si>
  <si>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</si>
  <si>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</si>
  <si>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</si>
  <si>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</si>
  <si>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</si>
  <si>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</si>
  <si>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</si>
  <si>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</si>
  <si>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</si>
  <si>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</si>
  <si>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</si>
  <si>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</si>
  <si>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</si>
  <si>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</si>
  <si>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</si>
  <si>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</si>
  <si>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</si>
  <si>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</si>
  <si>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</si>
  <si>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</si>
  <si>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</si>
  <si>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</si>
  <si>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</si>
  <si>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</si>
  <si>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</si>
  <si>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</si>
  <si>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</si>
  <si>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</si>
  <si>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</si>
  <si>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</si>
  <si>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</si>
  <si>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</si>
  <si>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</si>
  <si>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</si>
  <si>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</si>
  <si>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</si>
  <si>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</si>
  <si>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</si>
  <si>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</si>
  <si>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</si>
  <si>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</si>
  <si>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</si>
  <si>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</si>
  <si>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</si>
  <si>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</si>
  <si>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</si>
  <si>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</si>
  <si>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</si>
  <si>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</si>
  <si>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</si>
  <si>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</si>
  <si>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</si>
  <si>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</si>
  <si>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</si>
  <si>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</si>
  <si>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</si>
  <si>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</si>
  <si>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</si>
  <si>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</si>
  <si>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</si>
  <si>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</si>
  <si>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</si>
  <si>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</si>
  <si>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</si>
  <si>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</si>
  <si>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</si>
  <si>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</si>
  <si>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</si>
  <si>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</si>
  <si>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</si>
  <si>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</si>
  <si>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</si>
  <si>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</si>
  <si>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</si>
  <si>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</si>
  <si>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</si>
  <si>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</si>
  <si>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</si>
  <si>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</si>
  <si>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</si>
  <si>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</si>
  <si>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</si>
  <si>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</si>
  <si>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</si>
  <si>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</si>
  <si>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</si>
  <si>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</si>
  <si>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</si>
  <si>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</si>
  <si>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</si>
  <si>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</si>
  <si>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</si>
  <si>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</si>
  <si>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</si>
  <si>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</si>
  <si>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</si>
  <si>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</si>
  <si>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</si>
  <si>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</si>
  <si>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</si>
  <si>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</si>
  <si>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</si>
  <si>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</si>
  <si>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</si>
  <si>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</si>
  <si>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</si>
  <si>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</si>
  <si>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</si>
  <si>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</si>
  <si>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</si>
  <si>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</si>
  <si>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</si>
  <si>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</si>
  <si>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</si>
  <si>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</si>
  <si>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</si>
  <si>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</si>
  <si>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</si>
  <si>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</si>
  <si>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</si>
  <si>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</si>
  <si>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</si>
  <si>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</si>
  <si>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</si>
  <si>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</si>
  <si>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</si>
  <si>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</si>
  <si>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</si>
  <si>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</si>
  <si>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</si>
  <si>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</si>
  <si>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</si>
  <si>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</si>
  <si>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</si>
  <si>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</si>
  <si>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</si>
  <si>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</si>
  <si>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</si>
  <si>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</si>
  <si>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</si>
  <si>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</si>
  <si>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</si>
  <si>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</si>
  <si>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</si>
  <si>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</si>
  <si>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</si>
  <si>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</si>
  <si>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</si>
  <si>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</si>
  <si>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</si>
  <si>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</si>
  <si>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</si>
  <si>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</si>
  <si>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</si>
  <si>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</si>
  <si>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</si>
  <si>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</si>
  <si>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</si>
  <si>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</si>
  <si>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</si>
  <si>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</si>
  <si>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</si>
  <si>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</si>
  <si>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</si>
  <si>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</si>
  <si>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</si>
  <si>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</si>
  <si>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</si>
  <si>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</si>
  <si>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</si>
  <si>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</si>
  <si>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</si>
  <si>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</si>
  <si>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</si>
  <si>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</si>
  <si>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</si>
  <si>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</si>
  <si>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OP-UA26</t>
  </si>
  <si>
    <t>SOP Index No.</t>
  </si>
  <si>
    <t>Electroplating and Anodizing Unit Attributes</t>
  </si>
  <si>
    <t>----</t>
  </si>
  <si>
    <t>Research and Lab Operations</t>
  </si>
  <si>
    <t>NO</t>
  </si>
  <si>
    <t>YES</t>
  </si>
  <si>
    <t>Tank Type</t>
  </si>
  <si>
    <t>ANODE</t>
  </si>
  <si>
    <t>DECOR</t>
  </si>
  <si>
    <t>HARD</t>
  </si>
  <si>
    <t>Enclosed Tank</t>
  </si>
  <si>
    <t>Existing Source</t>
  </si>
  <si>
    <t>Mass Rate</t>
  </si>
  <si>
    <t>Trivalent Chromium Bath</t>
  </si>
  <si>
    <t>OTHER</t>
  </si>
  <si>
    <t>TRIVAL</t>
  </si>
  <si>
    <t>TRIWET</t>
  </si>
  <si>
    <t>Rectifier Capacity</t>
  </si>
  <si>
    <t>60-</t>
  </si>
  <si>
    <t>FED</t>
  </si>
  <si>
    <t>REC</t>
  </si>
  <si>
    <t>Table 1b</t>
  </si>
  <si>
    <t>Control Technique</t>
  </si>
  <si>
    <t>ADD-ON</t>
  </si>
  <si>
    <t>BLANKET</t>
  </si>
  <si>
    <t>FBMELIM</t>
  </si>
  <si>
    <t>MESHPAD</t>
  </si>
  <si>
    <t>PAD/SCR</t>
  </si>
  <si>
    <t>PBSCRUB</t>
  </si>
  <si>
    <t>WETFOAM</t>
  </si>
  <si>
    <t>Control Device ID No.</t>
  </si>
  <si>
    <t>AMM ID No.</t>
  </si>
  <si>
    <t>Common Add-on Control</t>
  </si>
  <si>
    <t>Different Emission Limitations</t>
  </si>
  <si>
    <t>Same Emission Limitations</t>
  </si>
  <si>
    <t>Page 1</t>
  </si>
  <si>
    <t>Page 2</t>
  </si>
  <si>
    <t>04/06</t>
  </si>
  <si>
    <t>Form OP-UA26</t>
  </si>
  <si>
    <t>Chemical Fume Suppressant Using a Wetting Agent</t>
  </si>
  <si>
    <t>Alternate Method Monitoring (AMM)</t>
  </si>
  <si>
    <t>Table 1a: Title 40 Code of Federal Regulations Part 63 (40 CFR Part 63)</t>
  </si>
  <si>
    <t>Subpart N: National Emission Standards for Chromium Emissions From Hard and Decorative Chromium Electroplating and Chromium Anodizing Tanks</t>
  </si>
  <si>
    <t>40 CFR Part 63, Subpart N: National Emission Standards for Chromium Emissions From Hard and Decorative Chromium Electroplating and Chromium Anodizing Tanks</t>
  </si>
  <si>
    <t>Table 1b: Title 40 Code of Federal Regulations Part 63 (40 CFR Part 63)</t>
  </si>
  <si>
    <t>10042</t>
  </si>
  <si>
    <t>205v1.0</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</si>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</sst>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5002A0D3-FBEB-4689-9F10-C843BE224A09}"/>
    <cellStyle name="Heading 2" xfId="15" builtinId="17" customBuiltin="1"/>
    <cellStyle name="Heading 3" xfId="17" builtinId="18" customBuiltin="1"/>
    <cellStyle name="Hyperlink" xfId="5" builtinId="8" customBuiltin="1"/>
    <cellStyle name="Hyperlink 2" xfId="20" xr:uid="{BD3897AA-B752-4EC6-BF4B-1F0FBC27E440}"/>
    <cellStyle name="Hyperlink 3" xfId="21" xr:uid="{11EAC44E-5EA3-49B4-90FC-BD7FB4B1C435}"/>
    <cellStyle name="Named_Range" xfId="16" xr:uid="{EFC2D746-0F1F-4443-A9B2-B1C0677D23BB}"/>
    <cellStyle name="Normal" xfId="0" builtinId="0" customBuiltin="1"/>
    <cellStyle name="Normal 2" xfId="19" xr:uid="{B8165386-838C-4C48-9C24-6FD5E4C2253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1">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0"/>
      <tableStyleElement type="headerRow" dxfId="39"/>
      <tableStyleElement type="secondRowStripe" dxfId="38"/>
    </tableStyle>
    <tableStyle name="Table Style 1B" pivot="0" count="2" xr9:uid="{E2481E9C-331A-4AB9-B0F7-8E8089F263D8}">
      <tableStyleElement type="wholeTable" dxfId="37"/>
      <tableStyleElement type="headerRow" dxfId="36"/>
    </tableStyle>
    <tableStyle name="Table Style 2" pivot="0" count="3" xr9:uid="{00000000-0011-0000-FFFF-FFFF01000000}">
      <tableStyleElement type="wholeTable" dxfId="35"/>
      <tableStyleElement type="headerRow" dxfId="34"/>
      <tableStyleElement type="firstColumn" dxfId="33"/>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2"/>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1"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0"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9" dataCellStyle="Form_General">
      <calculatedColumnFormula>IF(COUNTIFS($L$4:OP_SUM[[#This Row],["Unit1"]],"?*",$L$4:OP_SUM[[#This Row],["Unit1"]],OP_SUM[[#This Row],["Unit1"]])=1,ROW(OP_SUM[[#This Row],["Unit1"]]),"")</calculatedColumnFormula>
    </tableColumn>
    <tableColumn id="15" xr3:uid="{00000000-0010-0000-0400-00000F000000}" name="&quot;Unit3&quot;" dataDxfId="28" dataCellStyle="Form_General">
      <calculatedColumnFormula>IFERROR(_xlfn.RANK.EQ(OP_SUM[[#This Row],["Unit2"]],OP_SUM["Unit2"],1),"")</calculatedColumnFormula>
    </tableColumn>
    <tableColumn id="12" xr3:uid="{00000000-0010-0000-0400-00000C000000}" name="&quot;Unit-Group&quot;" dataDxfId="27"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A3E8E0-F6A3-4552-91D3-365783047807}" name="Table 1a" displayName="Table_1a" ref="A4:J14" totalsRowShown="0" headerRowCellStyle="Form_Header_1" dataCellStyle="Form_Text">
  <tableColumns count="10">
    <tableColumn id="1" xr3:uid="{138A79D3-8A67-4EC7-A17A-E7647AFE4BEE}" name="Unit ID No." dataCellStyle="Form_Text"/>
    <tableColumn id="2" xr3:uid="{AA7A10A3-88AE-4CAC-92C6-F4D71C056657}" name="SOP Index No." dataCellStyle="Form_Text"/>
    <tableColumn id="3" xr3:uid="{046C6E32-3B35-405E-845A-6BDA839B957D}" name="Research and Lab Operations" dataCellStyle="Form_Text"/>
    <tableColumn id="4" xr3:uid="{B99F206C-545C-4F97-B1F3-683AEAD529C0}" name="Tank Type" dataCellStyle="Form_Text"/>
    <tableColumn id="5" xr3:uid="{416A485E-17E0-4DD8-AE71-311654CA4DC0}" name="Enclosed Tank" dataCellStyle="Form_Text"/>
    <tableColumn id="6" xr3:uid="{41633F46-EBD6-46B4-9B39-18E569501F45}" name="Existing Source" dataCellStyle="Form_Text"/>
    <tableColumn id="7" xr3:uid="{3126CE56-7D01-4868-844E-3509D880951B}" name="Mass Rate" dataCellStyle="Form_Text"/>
    <tableColumn id="8" xr3:uid="{F2CBD2E7-E1DF-4360-A7A3-1F6C33EE9202}" name="Trivalent Chromium Bath" dataCellStyle="Form_Text"/>
    <tableColumn id="9" xr3:uid="{99ADEBB5-4ADD-4A95-9904-73F43B085C0D}" name="Chemical Fume Suppressant Using a Wetting Agent" dataCellStyle="Form_Text"/>
    <tableColumn id="10" xr3:uid="{D80F7C5C-1BDD-4823-B236-F9B7FA691DC7}" name="Rectifier Capacity"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AFDF318-0D31-42CE-959F-ECD29FE9E6D4}" name="Table 1b" displayName="Table_1b" ref="A4:I14" totalsRowShown="0" headerRowCellStyle="Form_Header_1" dataCellStyle="Form_Text">
  <tableColumns count="9">
    <tableColumn id="1" xr3:uid="{CC0C6EEB-89B8-4628-BBEA-12CAB4434911}" name="Unit ID No." dataCellStyle="Form_Text"/>
    <tableColumn id="2" xr3:uid="{9D7629F2-FC49-4E1E-BB93-3DF699752462}" name="SOP Index No." dataCellStyle="Form_Text"/>
    <tableColumn id="3" xr3:uid="{903630B2-26B4-4625-A6E9-458CD08B76E9}" name="Control Technique" dataCellStyle="Form_Text"/>
    <tableColumn id="4" xr3:uid="{3CC94D6B-1FDF-4245-8863-E578D394EC65}" name="Control Device ID No." dataCellStyle="Form_Text"/>
    <tableColumn id="5" xr3:uid="{16DF36CC-DFE3-4644-B12B-9FADB0469C45}" name="Alternate Method Monitoring (AMM)" dataCellStyle="Form_Text"/>
    <tableColumn id="6" xr3:uid="{8F3CDFBF-C7A5-423F-957F-3BC47A6071C8}" name="AMM ID No." dataCellStyle="Form_Text"/>
    <tableColumn id="7" xr3:uid="{28268A0D-8265-4C55-82BA-B05D699FB777}" name="Common Add-on Control" dataCellStyle="Form_Text"/>
    <tableColumn id="8" xr3:uid="{96BB3674-294F-4ABA-8E2E-A480C8DF079B}" name="Different Emission Limitations" dataCellStyle="Form_Text"/>
    <tableColumn id="9" xr3:uid="{486A90E2-2120-44C7-A0DF-6F9AB60F7B3F}" name="Same Emission Limitation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R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8" width="20.83203125" customWidth="1"/>
    <col min="19" max="19" width="9.33203125" customWidth="1"/>
  </cols>
  <sheetData>
    <row r="1" spans="1:18" x14ac:dyDescent="0.2">
      <c r="A1" s="15" t="s">
        <v>78</v>
      </c>
    </row>
    <row r="4" spans="1:18" ht="13.5" x14ac:dyDescent="0.2">
      <c r="A4" s="18" t="s">
        <v>23</v>
      </c>
      <c r="B4">
        <f>COUNTA(B$11:B$111)</f>
        <v>1</v>
      </c>
      <c r="C4">
        <f t="shared" ref="C4:R4" si="0">COUNTA(C$11:C$111)</f>
        <v>2</v>
      </c>
      <c r="D4">
        <f t="shared" si="0"/>
        <v>3</v>
      </c>
      <c r="E4">
        <f t="shared" si="0"/>
        <v>2</v>
      </c>
      <c r="F4">
        <f t="shared" si="0"/>
        <v>2</v>
      </c>
      <c r="G4">
        <f t="shared" si="0"/>
        <v>2</v>
      </c>
      <c r="H4">
        <f t="shared" si="0"/>
        <v>3</v>
      </c>
      <c r="I4">
        <f t="shared" si="0"/>
        <v>2</v>
      </c>
      <c r="J4">
        <f t="shared" si="0"/>
        <v>3</v>
      </c>
      <c r="K4">
        <f t="shared" si="0"/>
        <v>1</v>
      </c>
      <c r="L4">
        <f t="shared" si="0"/>
        <v>8</v>
      </c>
      <c r="M4">
        <f t="shared" si="0"/>
        <v>1</v>
      </c>
      <c r="N4">
        <f t="shared" si="0"/>
        <v>2</v>
      </c>
      <c r="O4">
        <f t="shared" si="0"/>
        <v>1</v>
      </c>
      <c r="P4">
        <f t="shared" si="0"/>
        <v>2</v>
      </c>
      <c r="Q4">
        <f t="shared" si="0"/>
        <v>2</v>
      </c>
      <c r="R4">
        <f t="shared" si="0"/>
        <v>2</v>
      </c>
    </row>
    <row r="5" spans="1:18"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row>
    <row r="6" spans="1:18" s="3" customFormat="1" x14ac:dyDescent="0.2">
      <c r="A6" s="16" t="s">
        <v>18</v>
      </c>
      <c r="B6" s="3" t="s">
        <v>395</v>
      </c>
      <c r="C6" s="3" t="s">
        <v>395</v>
      </c>
      <c r="D6" s="3" t="s">
        <v>395</v>
      </c>
      <c r="E6" s="3" t="s">
        <v>395</v>
      </c>
      <c r="F6" s="3" t="s">
        <v>395</v>
      </c>
      <c r="G6" s="3" t="s">
        <v>395</v>
      </c>
      <c r="H6" s="3" t="s">
        <v>395</v>
      </c>
      <c r="I6" s="3" t="s">
        <v>395</v>
      </c>
      <c r="J6" s="3" t="s">
        <v>395</v>
      </c>
      <c r="K6" s="3" t="s">
        <v>395</v>
      </c>
      <c r="L6" s="3" t="s">
        <v>395</v>
      </c>
      <c r="M6" s="3" t="s">
        <v>395</v>
      </c>
      <c r="N6" s="3" t="s">
        <v>395</v>
      </c>
      <c r="O6" s="3" t="s">
        <v>395</v>
      </c>
      <c r="P6" s="3" t="s">
        <v>395</v>
      </c>
      <c r="Q6" s="3" t="s">
        <v>395</v>
      </c>
      <c r="R6" s="3" t="s">
        <v>395</v>
      </c>
    </row>
    <row r="7" spans="1:18" s="3" customFormat="1" x14ac:dyDescent="0.2">
      <c r="A7" s="16" t="s">
        <v>19</v>
      </c>
      <c r="B7" s="3" t="s">
        <v>41</v>
      </c>
      <c r="C7" s="3" t="s">
        <v>41</v>
      </c>
      <c r="D7" s="3" t="s">
        <v>41</v>
      </c>
      <c r="E7" s="3" t="s">
        <v>41</v>
      </c>
      <c r="F7" s="3" t="s">
        <v>41</v>
      </c>
      <c r="G7" s="3" t="s">
        <v>41</v>
      </c>
      <c r="H7" s="3" t="s">
        <v>41</v>
      </c>
      <c r="I7" s="3" t="s">
        <v>41</v>
      </c>
      <c r="J7" s="3" t="s">
        <v>41</v>
      </c>
      <c r="K7" s="3" t="s">
        <v>498</v>
      </c>
      <c r="L7" s="3" t="s">
        <v>498</v>
      </c>
      <c r="M7" s="3" t="s">
        <v>498</v>
      </c>
      <c r="N7" s="3" t="s">
        <v>498</v>
      </c>
      <c r="O7" s="3" t="s">
        <v>498</v>
      </c>
      <c r="P7" s="3" t="s">
        <v>498</v>
      </c>
      <c r="Q7" s="3" t="s">
        <v>498</v>
      </c>
      <c r="R7" s="3" t="s">
        <v>498</v>
      </c>
    </row>
    <row r="8" spans="1:18" s="3" customFormat="1" x14ac:dyDescent="0.2">
      <c r="A8" s="16" t="s">
        <v>20</v>
      </c>
      <c r="B8" s="3">
        <v>1</v>
      </c>
      <c r="C8" s="3">
        <v>1</v>
      </c>
      <c r="D8" s="3">
        <v>1</v>
      </c>
      <c r="E8" s="3">
        <v>1</v>
      </c>
      <c r="F8" s="3">
        <v>1</v>
      </c>
      <c r="G8" s="3">
        <v>1</v>
      </c>
      <c r="H8" s="3">
        <v>1</v>
      </c>
      <c r="I8" s="3">
        <v>1</v>
      </c>
      <c r="J8" s="3">
        <v>1</v>
      </c>
      <c r="K8" s="3">
        <v>2</v>
      </c>
      <c r="L8" s="3">
        <v>2</v>
      </c>
      <c r="M8" s="3">
        <v>2</v>
      </c>
      <c r="N8" s="3">
        <v>2</v>
      </c>
      <c r="O8" s="3">
        <v>2</v>
      </c>
      <c r="P8" s="3">
        <v>2</v>
      </c>
      <c r="Q8" s="3">
        <v>2</v>
      </c>
      <c r="R8" s="3">
        <v>2</v>
      </c>
    </row>
    <row r="9" spans="1:18" s="3" customFormat="1" x14ac:dyDescent="0.2">
      <c r="A9" s="16" t="s">
        <v>21</v>
      </c>
      <c r="B9" s="3">
        <v>1</v>
      </c>
      <c r="C9" s="3">
        <v>2</v>
      </c>
      <c r="D9" s="3">
        <v>3</v>
      </c>
      <c r="E9" s="3">
        <v>4</v>
      </c>
      <c r="F9" s="3">
        <v>5</v>
      </c>
      <c r="G9" s="3">
        <v>6</v>
      </c>
      <c r="H9" s="3">
        <v>7</v>
      </c>
      <c r="I9" s="3">
        <v>8</v>
      </c>
      <c r="J9" s="3">
        <v>9</v>
      </c>
      <c r="K9" s="3">
        <v>1</v>
      </c>
      <c r="L9" s="3">
        <v>2</v>
      </c>
      <c r="M9" s="3">
        <v>3</v>
      </c>
      <c r="N9" s="3">
        <v>4</v>
      </c>
      <c r="O9" s="3">
        <v>5</v>
      </c>
      <c r="P9" s="3">
        <v>6</v>
      </c>
      <c r="Q9" s="3">
        <v>7</v>
      </c>
      <c r="R9" s="3">
        <v>8</v>
      </c>
    </row>
    <row r="10" spans="1:18" s="3" customFormat="1" x14ac:dyDescent="0.2">
      <c r="A10" s="16" t="s">
        <v>22</v>
      </c>
      <c r="B10" s="3" t="s">
        <v>477</v>
      </c>
      <c r="C10" s="3" t="s">
        <v>480</v>
      </c>
      <c r="D10" s="3" t="s">
        <v>483</v>
      </c>
      <c r="E10" s="3" t="s">
        <v>487</v>
      </c>
      <c r="F10" s="3" t="s">
        <v>488</v>
      </c>
      <c r="G10" s="3" t="s">
        <v>489</v>
      </c>
      <c r="H10" s="3" t="s">
        <v>490</v>
      </c>
      <c r="I10" s="3" t="s">
        <v>516</v>
      </c>
      <c r="J10" s="3" t="s">
        <v>494</v>
      </c>
      <c r="K10" s="3" t="s">
        <v>477</v>
      </c>
      <c r="L10" s="3" t="s">
        <v>499</v>
      </c>
      <c r="M10" s="3" t="s">
        <v>507</v>
      </c>
      <c r="N10" s="3" t="s">
        <v>517</v>
      </c>
      <c r="O10" s="3" t="s">
        <v>508</v>
      </c>
      <c r="P10" s="3" t="s">
        <v>509</v>
      </c>
      <c r="Q10" s="3" t="s">
        <v>510</v>
      </c>
      <c r="R10" s="3" t="s">
        <v>511</v>
      </c>
    </row>
    <row r="11" spans="1:18" s="3" customFormat="1" x14ac:dyDescent="0.2">
      <c r="A11" s="16" t="s">
        <v>38</v>
      </c>
      <c r="B11" s="3" t="s">
        <v>479</v>
      </c>
      <c r="C11" s="3" t="s">
        <v>481</v>
      </c>
      <c r="D11" s="3" t="s">
        <v>484</v>
      </c>
      <c r="E11" s="3" t="s">
        <v>481</v>
      </c>
      <c r="F11" s="3" t="s">
        <v>481</v>
      </c>
      <c r="G11" s="3" t="s">
        <v>481</v>
      </c>
      <c r="H11" s="3" t="s">
        <v>491</v>
      </c>
      <c r="I11" s="3" t="s">
        <v>481</v>
      </c>
      <c r="J11" s="3" t="s">
        <v>495</v>
      </c>
      <c r="K11" s="3" t="s">
        <v>479</v>
      </c>
      <c r="L11" s="3" t="s">
        <v>500</v>
      </c>
      <c r="M11" s="3" t="s">
        <v>479</v>
      </c>
      <c r="N11" s="3" t="s">
        <v>481</v>
      </c>
      <c r="O11" s="3" t="s">
        <v>479</v>
      </c>
      <c r="P11" s="3" t="s">
        <v>481</v>
      </c>
      <c r="Q11" s="3" t="s">
        <v>481</v>
      </c>
      <c r="R11" s="3" t="s">
        <v>481</v>
      </c>
    </row>
    <row r="12" spans="1:18" s="3" customFormat="1" x14ac:dyDescent="0.2">
      <c r="A12" s="17"/>
      <c r="C12" s="3" t="s">
        <v>482</v>
      </c>
      <c r="D12" s="3" t="s">
        <v>485</v>
      </c>
      <c r="E12" s="3" t="s">
        <v>482</v>
      </c>
      <c r="F12" s="3" t="s">
        <v>482</v>
      </c>
      <c r="G12" s="3" t="s">
        <v>482</v>
      </c>
      <c r="H12" s="3" t="s">
        <v>492</v>
      </c>
      <c r="I12" s="3" t="s">
        <v>482</v>
      </c>
      <c r="J12" s="3" t="s">
        <v>496</v>
      </c>
      <c r="L12" s="3" t="s">
        <v>501</v>
      </c>
      <c r="N12" s="3" t="s">
        <v>482</v>
      </c>
      <c r="P12" s="3" t="s">
        <v>482</v>
      </c>
      <c r="Q12" s="3" t="s">
        <v>482</v>
      </c>
      <c r="R12" s="3" t="s">
        <v>482</v>
      </c>
    </row>
    <row r="13" spans="1:18" s="3" customFormat="1" x14ac:dyDescent="0.2">
      <c r="A13" s="17"/>
      <c r="D13" s="3" t="s">
        <v>486</v>
      </c>
      <c r="H13" s="3" t="s">
        <v>493</v>
      </c>
      <c r="J13" s="3" t="s">
        <v>497</v>
      </c>
      <c r="L13" s="3" t="s">
        <v>502</v>
      </c>
    </row>
    <row r="14" spans="1:18" s="3" customFormat="1" x14ac:dyDescent="0.2">
      <c r="A14" s="17"/>
      <c r="L14" s="3" t="s">
        <v>503</v>
      </c>
    </row>
    <row r="15" spans="1:18" s="3" customFormat="1" x14ac:dyDescent="0.2">
      <c r="A15" s="17"/>
      <c r="L15" s="3" t="s">
        <v>491</v>
      </c>
    </row>
    <row r="16" spans="1:18" s="3" customFormat="1" x14ac:dyDescent="0.2">
      <c r="A16" s="17"/>
      <c r="L16" s="3" t="s">
        <v>504</v>
      </c>
    </row>
    <row r="17" spans="1:12" s="3" customFormat="1" x14ac:dyDescent="0.2">
      <c r="A17" s="17"/>
      <c r="L17" s="3" t="s">
        <v>505</v>
      </c>
    </row>
    <row r="18" spans="1:12" s="3" customFormat="1" x14ac:dyDescent="0.2">
      <c r="A18" s="17"/>
      <c r="L18" s="3" t="s">
        <v>506</v>
      </c>
    </row>
    <row r="19" spans="1:12" s="3" customFormat="1" x14ac:dyDescent="0.2">
      <c r="A19" s="17"/>
    </row>
    <row r="20" spans="1:12" s="3" customFormat="1" x14ac:dyDescent="0.2">
      <c r="A20" s="17"/>
    </row>
    <row r="21" spans="1:12" s="3" customFormat="1" x14ac:dyDescent="0.2">
      <c r="A21" s="17"/>
    </row>
    <row r="22" spans="1:12" s="3" customFormat="1" x14ac:dyDescent="0.2">
      <c r="A22" s="17"/>
    </row>
    <row r="23" spans="1:12" s="3" customFormat="1" x14ac:dyDescent="0.2">
      <c r="A23" s="17"/>
    </row>
    <row r="24" spans="1:12" s="3" customFormat="1" x14ac:dyDescent="0.2">
      <c r="A24" s="17"/>
    </row>
    <row r="25" spans="1:12" s="3" customFormat="1" x14ac:dyDescent="0.2">
      <c r="A25" s="17"/>
    </row>
    <row r="26" spans="1:12" s="3" customFormat="1" x14ac:dyDescent="0.2">
      <c r="A26" s="17"/>
    </row>
    <row r="27" spans="1:12" s="3" customFormat="1" x14ac:dyDescent="0.2">
      <c r="A27" s="17"/>
    </row>
    <row r="28" spans="1:12" s="3" customFormat="1" x14ac:dyDescent="0.2">
      <c r="A28" s="17"/>
    </row>
    <row r="29" spans="1:12" s="3" customFormat="1" x14ac:dyDescent="0.2">
      <c r="A29" s="17"/>
    </row>
    <row r="30" spans="1:12" s="3" customFormat="1" x14ac:dyDescent="0.2">
      <c r="A30" s="17"/>
    </row>
    <row r="31" spans="1:12" s="3" customFormat="1" x14ac:dyDescent="0.2">
      <c r="A31" s="17"/>
    </row>
    <row r="32" spans="1:12"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JTikPvJ/CKfDU+sSwwj4MRYPZv977P0+WOyqWMNgjQsjID/6FahfNzMUIop8+LrGfS6dhu3ID6eXMGa74PEqLg==" saltValue="Oj9BOuNtPri4Y+SDoKZfr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525</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3vo+nrAJuJGyl37LkYKA8IRfY3aTmnvA6DQL9Hyx1JnFq5IJF1Q72Xvf98RDghCavm4roGkpAHZ4Bbp3uAZVw==" saltValue="6XuXiwwZGHAvZZUFGyMw2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E8ZAVuvmN4ij9Rv4N0gSeK30PpWdI8T5hHzKzSn2Ioie4G+aSgX7RMnlQX3rIyrVmsYyb+KiVb2Jf68i2Y6wQA==" saltValue="xxt4SyYY5G0Og+nWKxb+eg==" spinCount="100000" sheet="1" objects="1" scenarios="1" formatRows="0" insertRows="0" deleteRows="0"/>
  <mergeCells count="3">
    <mergeCell ref="A15:M15"/>
    <mergeCell ref="A1:M1"/>
    <mergeCell ref="A2:M2"/>
  </mergeCells>
  <phoneticPr fontId="1" type="noConversion"/>
  <conditionalFormatting sqref="A5:A14">
    <cfRule type="expression" dxfId="26"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Roman,bold"&amp;11Electroplating and Anodizing Unit Attributes_x000D_Form OP-UA26_x000D_Federal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CA9A-99B5-458B-B85E-365571E1155F}">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526</v>
      </c>
    </row>
    <row r="7" spans="1:2" ht="18" customHeight="1" x14ac:dyDescent="0.2">
      <c r="A7" s="39" t="s">
        <v>102</v>
      </c>
    </row>
    <row r="8" spans="1:2" s="43" customFormat="1" ht="15" customHeight="1" x14ac:dyDescent="0.2">
      <c r="A8" s="41" t="s">
        <v>10</v>
      </c>
      <c r="B8" s="42"/>
    </row>
    <row r="9" spans="1:2" ht="117.95" customHeight="1" x14ac:dyDescent="0.2">
      <c r="A9" s="44" t="s">
        <v>527</v>
      </c>
    </row>
    <row r="10" spans="1:2" ht="15" customHeight="1" x14ac:dyDescent="0.2">
      <c r="A10" s="45" t="s">
        <v>11</v>
      </c>
    </row>
    <row r="11" spans="1:2" ht="210" customHeight="1" x14ac:dyDescent="0.2">
      <c r="A11" s="44" t="s">
        <v>528</v>
      </c>
    </row>
    <row r="12" spans="1:2" ht="15" customHeight="1" x14ac:dyDescent="0.2">
      <c r="A12" s="45" t="s">
        <v>92</v>
      </c>
    </row>
    <row r="13" spans="1:2" ht="57.95" customHeight="1" x14ac:dyDescent="0.2">
      <c r="A13" s="44" t="s">
        <v>529</v>
      </c>
    </row>
    <row r="14" spans="1:2" ht="15" customHeight="1" x14ac:dyDescent="0.2">
      <c r="A14" s="45" t="s">
        <v>34</v>
      </c>
    </row>
    <row r="15" spans="1:2" ht="110.1" customHeight="1" x14ac:dyDescent="0.2">
      <c r="A15" s="44" t="s">
        <v>530</v>
      </c>
    </row>
    <row r="16" spans="1:2" ht="15" customHeight="1" x14ac:dyDescent="0.2">
      <c r="A16" s="46" t="s">
        <v>531</v>
      </c>
    </row>
    <row r="17" spans="1:1" ht="204.95" customHeight="1" x14ac:dyDescent="0.2">
      <c r="A17" s="44" t="s">
        <v>532</v>
      </c>
    </row>
    <row r="18" spans="1:1" s="48" customFormat="1" ht="18" customHeight="1" x14ac:dyDescent="0.2">
      <c r="A18" s="47" t="s">
        <v>533</v>
      </c>
    </row>
    <row r="19" spans="1:1" ht="18" customHeight="1" x14ac:dyDescent="0.2">
      <c r="A19" s="44" t="s">
        <v>534</v>
      </c>
    </row>
    <row r="20" spans="1:1" s="50" customFormat="1" ht="18" customHeight="1" x14ac:dyDescent="0.2">
      <c r="A20" s="49" t="s">
        <v>535</v>
      </c>
    </row>
    <row r="21" spans="1:1" ht="18" customHeight="1" x14ac:dyDescent="0.2">
      <c r="A21" s="51" t="s">
        <v>83</v>
      </c>
    </row>
    <row r="22" spans="1:1" ht="18" customHeight="1" x14ac:dyDescent="0.2">
      <c r="A22" s="52" t="s">
        <v>536</v>
      </c>
    </row>
    <row r="23" spans="1:1" s="50" customFormat="1" ht="18" customHeight="1" x14ac:dyDescent="0.2">
      <c r="A23" s="53" t="s">
        <v>537</v>
      </c>
    </row>
    <row r="24" spans="1:1" ht="18" customHeight="1" x14ac:dyDescent="0.2">
      <c r="A24" s="54" t="s">
        <v>538</v>
      </c>
    </row>
    <row r="25" spans="1:1" s="50" customFormat="1" ht="18" customHeight="1" x14ac:dyDescent="0.2">
      <c r="A25" s="53" t="s">
        <v>539</v>
      </c>
    </row>
    <row r="26" spans="1:1" ht="18" customHeight="1" x14ac:dyDescent="0.2">
      <c r="A26" s="54" t="s">
        <v>540</v>
      </c>
    </row>
    <row r="27" spans="1:1" s="50" customFormat="1" ht="18" customHeight="1" x14ac:dyDescent="0.2">
      <c r="A27" s="49" t="s">
        <v>541</v>
      </c>
    </row>
    <row r="28" spans="1:1" x14ac:dyDescent="0.2"/>
  </sheetData>
  <sheetProtection algorithmName="SHA-512" hashValue="vq2e0JEQGZlTYWTCG80ZTorPLH25vLtzrJ0xBd6Fex6rvVyTolXDzRKti6UVMIroyauQKTr8tpGdLvhu1Yc4UA==" saltValue="VrW9ds4lXN+CzcSUhhJ9qw==" spinCount="100000" sheet="1" objects="1" scenarios="1" formatRows="0" insertRows="0" deleteRows="0"/>
  <hyperlinks>
    <hyperlink ref="A20" r:id="rId1" xr:uid="{335638F7-95E6-4B66-932A-C25BAF2E9BF0}"/>
    <hyperlink ref="A8" location="'General Information'!A1" display="General Information" xr:uid="{76C1E14B-85DE-4BAE-8590-F2416E9DE72D}"/>
    <hyperlink ref="A10" location="'Table of Contents'!A1" display="Table of Contents" xr:uid="{BE04A476-6F60-42DF-B6C1-248900324B8E}"/>
    <hyperlink ref="A14" location="'OP-REQ2'!A1" display="OP-REQ2" xr:uid="{E6D646A7-7EAA-4410-8701-86BF5D7377BD}"/>
    <hyperlink ref="A12" location="'OP-SUM Table 1'!A1" display="OP-SUM Table 1" xr:uid="{6AC16DC0-F035-4453-BD7E-5DAD8940C20A}"/>
    <hyperlink ref="A16" location="'Page 1'!A1" display="Pages begin with Page 1:" xr:uid="{6EC95185-D93D-4A56-AE5F-A7FDDD5DED28}"/>
    <hyperlink ref="A18" r:id="rId2" xr:uid="{09CC088D-F2CF-4685-B413-9C221E1E1123}"/>
    <hyperlink ref="A27" r:id="rId3" xr:uid="{82E1698F-4247-4C52-A0C2-A9784870BBE9}"/>
    <hyperlink ref="A25" r:id="rId4" xr:uid="{76B1B272-1D50-41A1-BFCF-84CD93D8ED87}"/>
    <hyperlink ref="A23" r:id="rId5" xr:uid="{AEFB5AC1-07C9-41E9-AF89-ED401A808EE8}"/>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515</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514</v>
      </c>
    </row>
    <row r="20" spans="1:2" ht="18" customHeight="1" x14ac:dyDescent="0.2">
      <c r="A20" s="2" t="s">
        <v>79</v>
      </c>
      <c r="B20" s="13" t="s">
        <v>522</v>
      </c>
    </row>
    <row r="21" spans="1:2" ht="18" customHeight="1" x14ac:dyDescent="0.2">
      <c r="A21" s="2" t="s">
        <v>90</v>
      </c>
      <c r="B21" s="13" t="s">
        <v>523</v>
      </c>
    </row>
    <row r="22" spans="1:2" ht="18" customHeight="1" x14ac:dyDescent="0.2">
      <c r="A22" s="2" t="s">
        <v>91</v>
      </c>
      <c r="B22" s="13" t="s">
        <v>524</v>
      </c>
    </row>
    <row r="23" spans="1:2" ht="35.1" customHeight="1" x14ac:dyDescent="0.2">
      <c r="A23" s="2"/>
      <c r="B23" s="13" t="s">
        <v>81</v>
      </c>
    </row>
    <row r="24" spans="1:2" ht="15" customHeight="1" x14ac:dyDescent="0.2"/>
  </sheetData>
  <sheetProtection algorithmName="SHA-512" hashValue="GlgxVls+7OqRU7NTIaA3eW7Py6fnrYMA4GBTNqKpWMQGbU3usLg4f/+Ou+qwA06fUiT+E741T2TvRrg4BFQ/IA==" saltValue="XtySshyxcSNu3zyPz9nb3g==" spinCount="100000" sheet="1" objects="1" scenarios="1" formatRows="0" insertRows="0" deleteRows="0"/>
  <mergeCells count="6">
    <mergeCell ref="A1:B1"/>
    <mergeCell ref="A2:B2"/>
    <mergeCell ref="A3:B3"/>
    <mergeCell ref="A6:B6"/>
    <mergeCell ref="A4:B4"/>
    <mergeCell ref="A5:B5"/>
  </mergeCells>
  <conditionalFormatting sqref="B13">
    <cfRule type="expression" dxfId="25" priority="1">
      <formula>LEN($B$13)&gt;70</formula>
    </cfRule>
  </conditionalFormatting>
  <conditionalFormatting sqref="B14">
    <cfRule type="expression" dxfId="24" priority="2">
      <formula>AND($B$14&lt;&gt;"",COUNTIF(rg1_Pmt_Type,$B$14)=0)</formula>
    </cfRule>
  </conditionalFormatting>
  <conditionalFormatting sqref="B15">
    <cfRule type="expression" dxfId="23" priority="3">
      <formula>AND($B$15&lt;&gt;"",COUNTIF(rg1_Proj_Type,$B$15)=0)</formula>
    </cfRule>
  </conditionalFormatting>
  <conditionalFormatting sqref="B16">
    <cfRule type="expression" dxfId="22"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42.95" customHeight="1" x14ac:dyDescent="0.2">
      <c r="A6" s="10" t="s">
        <v>41</v>
      </c>
      <c r="B6" s="10" t="s">
        <v>520</v>
      </c>
      <c r="C6" s="8" t="s">
        <v>512</v>
      </c>
      <c r="D6" s="11" t="str">
        <f ca="1">IF(COUNTA(INDIRECT("'" &amp; TOC[[#This Row],[Page]] &amp; "'!$A$4:$C$8"))&gt;3,"Yes","")</f>
        <v/>
      </c>
    </row>
    <row r="7" spans="1:4" ht="42.95" customHeight="1" x14ac:dyDescent="0.2">
      <c r="A7" s="10" t="s">
        <v>498</v>
      </c>
      <c r="B7" s="10" t="s">
        <v>520</v>
      </c>
      <c r="C7" s="8" t="s">
        <v>513</v>
      </c>
      <c r="D7" s="11" t="str">
        <f ca="1">IF(COUNTA(INDIRECT("'" &amp; TOC[[#This Row],[Page]] &amp; "'!$A$4:$C$8"))&gt;3,"Yes","")</f>
        <v/>
      </c>
    </row>
    <row r="8" spans="1:4" x14ac:dyDescent="0.2"/>
  </sheetData>
  <sheetProtection algorithmName="SHA-512" hashValue="W+25mcELxLA1VTxpv9C72dxACR2/N750I1DZ9NXOYu6euxkFuXQeloXMFsKZ4qFM33yKNgFhPLctgZW2vu2+qg==" saltValue="N8EI4Kjs4O5SKOSwAXKlH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721883C9-804B-47D8-8AE7-85E0346A98F2}"/>
    <hyperlink ref="C7" location="'Page 2'!A1" display="Page 2" xr:uid="{321EF8AE-AF2B-4D28-98B5-5AA6457C4C4B}"/>
  </hyperlinks>
  <pageMargins left="0.5" right="0.5" top="1.5" bottom="0.5" header="0.5" footer="0.5"/>
  <pageSetup orientation="portrait" r:id="rId1"/>
  <headerFooter>
    <oddHeader>&amp;C&amp;"Times New Roman,bold"&amp;11Electroplating and Anodizing Unit Attributes_x000D_Form OP-UA26_x000D_Federal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Fv6GG+Rju/o5lI7bYCq+o+X7X9Alm5hLAkgUzDKA8ITwkagZyt6ouJWYlopwtantkjAsj6SmHwut5xts09yUog==" saltValue="gTnKSZQhmM6AU0+7XqiVXQ==" spinCount="100000" sheet="1" objects="1" scenarios="1" formatRows="0" insertRows="0" deleteRows="0"/>
  <mergeCells count="3">
    <mergeCell ref="A20:K20"/>
    <mergeCell ref="A1:K1"/>
    <mergeCell ref="A2:K2"/>
  </mergeCells>
  <phoneticPr fontId="1" type="noConversion"/>
  <conditionalFormatting sqref="B5:B19">
    <cfRule type="expression" dxfId="20" priority="2">
      <formula>AND($B5&lt;&gt;"",ISNUMBER($B5)=FALSE)</formula>
    </cfRule>
  </conditionalFormatting>
  <conditionalFormatting sqref="C5:D19">
    <cfRule type="expression" dxfId="19" priority="3">
      <formula>LEN(C5)&gt;14</formula>
    </cfRule>
  </conditionalFormatting>
  <conditionalFormatting sqref="E5:E19">
    <cfRule type="expression" dxfId="18" priority="4">
      <formula>LEN($E5)&gt;50</formula>
    </cfRule>
  </conditionalFormatting>
  <conditionalFormatting sqref="I5:I19">
    <cfRule type="expression" dxfId="17" priority="5">
      <formula>LEN($I5)&gt;25</formula>
    </cfRule>
  </conditionalFormatting>
  <conditionalFormatting sqref="J5:J19">
    <cfRule type="expression" dxfId="16" priority="6">
      <formula>LEN($J5)&gt;8</formula>
    </cfRule>
  </conditionalFormatting>
  <conditionalFormatting sqref="K5:K19">
    <cfRule type="expression" dxfId="15"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Roman,bold"&amp;11Electroplating and Anodizing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QHsgWjp1xzzltAUPl3IHW6GD3kBYbfCcJAqxXxWWuwZC58KspKyfBnWxPN0CVdjXPs+8Mzy3jma6r8xq6Rb+0w==" saltValue="nfDnPHuTGf4TeK3B+FTrLQ==" spinCount="100000" sheet="1" objects="1" scenarios="1" formatRows="0" insertRows="0" deleteRows="0"/>
  <mergeCells count="2">
    <mergeCell ref="A1:F1"/>
    <mergeCell ref="A20:F20"/>
  </mergeCells>
  <phoneticPr fontId="1" type="noConversion"/>
  <conditionalFormatting sqref="B5:B19">
    <cfRule type="expression" dxfId="13" priority="2">
      <formula>AND($B5&lt;&gt;"",ISNUMBER($B5)=FALSE)</formula>
    </cfRule>
  </conditionalFormatting>
  <conditionalFormatting sqref="C5:C19">
    <cfRule type="expression" dxfId="12" priority="4">
      <formula>AND($C5&lt;&gt;"",COUNTIF(OFFSET(UnitListStart,1,0,UnitListCount,1),$C5)=0)</formula>
    </cfRule>
  </conditionalFormatting>
  <conditionalFormatting sqref="D5:D19">
    <cfRule type="expression" dxfId="11" priority="5">
      <formula>LEN($D5)&gt;50</formula>
    </cfRule>
  </conditionalFormatting>
  <conditionalFormatting sqref="E5:E19">
    <cfRule type="expression" dxfId="9" priority="8">
      <formula>LEN($E5)&gt;36</formula>
    </cfRule>
  </conditionalFormatting>
  <conditionalFormatting sqref="F5:F19">
    <cfRule type="expression" dxfId="8"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Roman,bold"&amp;11Electroplating and Anodizing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E131-A9F5-455B-9CA8-E41DD5BC79DE}">
  <sheetPr codeName="Sheet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518</v>
      </c>
      <c r="B1" s="57"/>
      <c r="C1" s="57"/>
      <c r="D1" s="57"/>
      <c r="E1" s="57"/>
      <c r="F1" s="57"/>
      <c r="G1" s="57"/>
      <c r="H1" s="57"/>
      <c r="I1" s="57"/>
      <c r="J1" s="57"/>
    </row>
    <row r="2" spans="1:11" ht="28.5" customHeight="1" x14ac:dyDescent="0.2">
      <c r="A2" s="57" t="s">
        <v>519</v>
      </c>
      <c r="B2" s="57"/>
      <c r="C2" s="57"/>
      <c r="D2" s="57"/>
      <c r="E2" s="57"/>
      <c r="F2" s="57"/>
      <c r="G2" s="57"/>
      <c r="H2" s="57"/>
      <c r="I2" s="57"/>
      <c r="J2" s="57"/>
    </row>
    <row r="4" spans="1:11" ht="78.599999999999994" customHeight="1" x14ac:dyDescent="0.2">
      <c r="A4" s="9" t="s">
        <v>12</v>
      </c>
      <c r="B4" s="9" t="s">
        <v>477</v>
      </c>
      <c r="C4" s="9" t="s">
        <v>480</v>
      </c>
      <c r="D4" s="9" t="s">
        <v>483</v>
      </c>
      <c r="E4" s="9" t="s">
        <v>487</v>
      </c>
      <c r="F4" s="9" t="s">
        <v>488</v>
      </c>
      <c r="G4" s="9" t="s">
        <v>489</v>
      </c>
      <c r="H4" s="9" t="s">
        <v>490</v>
      </c>
      <c r="I4" s="9" t="s">
        <v>516</v>
      </c>
      <c r="J4" s="9" t="s">
        <v>494</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6" t="s">
        <v>44</v>
      </c>
      <c r="B15" s="56"/>
      <c r="C15" s="56"/>
      <c r="D15" s="56"/>
      <c r="E15" s="56"/>
      <c r="F15" s="56"/>
      <c r="G15" s="56"/>
      <c r="H15" s="56"/>
      <c r="I15" s="56"/>
      <c r="J15" s="56"/>
    </row>
  </sheetData>
  <sheetProtection algorithmName="SHA-512" hashValue="pP6ghjXWqU4+ih+22/2RdosvkQQI9XxmBjfgRvdsBAObTaoV3FKIM+dXAUAJOwqa2NOHDTA06zcVD5hv53didQ==" saltValue="qdWLKVb2Uz8UwjyohVx7xQ==" spinCount="100000" sheet="1" objects="1" scenarios="1" formatRows="0" insertRows="0" deleteRows="0"/>
  <mergeCells count="3">
    <mergeCell ref="A15:J15"/>
    <mergeCell ref="A1:J1"/>
    <mergeCell ref="A2:J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dataValidations count="2">
    <dataValidation type="list" allowBlank="1" showErrorMessage="1" error="The selection is not valid" prompt="Select from the dropdown list" sqref="A5:A14" xr:uid="{8F33BC7F-02CD-4F5A-B4A7-391E0607B9EF}">
      <formula1>OFFSET(UnitListStart,1,0,UnitListCount,1)</formula1>
    </dataValidation>
    <dataValidation type="textLength" operator="lessThanOrEqual" allowBlank="1" showErrorMessage="1" error="The response must be 15 characters or less" prompt="Enter the SOP Index No." sqref="B5:B14" xr:uid="{E6C51199-59CF-47FC-8A5C-185F4C541D10}">
      <formula1>15</formula1>
    </dataValidation>
  </dataValidations>
  <hyperlinks>
    <hyperlink ref="A15" location="'Table of Contents'!A1" display="Go to the Table of Contents" xr:uid="{AC29CFDC-74F7-4078-89D1-27F4377C86DF}"/>
  </hyperlinks>
  <pageMargins left="0.5" right="0.5" top="1.35" bottom="0.5" header="0.5" footer="0.5"/>
  <pageSetup orientation="landscape" r:id="rId1"/>
  <headerFooter>
    <oddHeader>&amp;C&amp;"Times New Roman,bold"&amp;11Electroplating and Anodizing Unit Attributes_x000D_Form OP-UA26_x000D_Federal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32A56E15-A752-48CD-AE52-34EA82120730}">
            <xm:f>AND(C5&lt;&gt;"",COUNTIF(OFFSET(Picklist_UAcodes!C$10,1,0,Picklist_UAcodes!C$4,1),C5)=0)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A9FE16E-6701-49CA-8C4F-C1ED86D2B4C1}">
          <x14:formula1>
            <xm:f>OFFSET(Picklist_UAcodes!C$10,1,0,Picklist_UAcodes!C$4,1)</xm:f>
          </x14:formula1>
          <xm:sqref>C5:J14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0996-7A24-4A1A-89A2-EFC10777261A}">
  <sheetPr codeName="Sheet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521</v>
      </c>
      <c r="B1" s="57"/>
      <c r="C1" s="57"/>
      <c r="D1" s="57"/>
      <c r="E1" s="57"/>
      <c r="F1" s="57"/>
      <c r="G1" s="57"/>
      <c r="H1" s="57"/>
      <c r="I1" s="57"/>
    </row>
    <row r="2" spans="1:10" ht="28.5" customHeight="1" x14ac:dyDescent="0.2">
      <c r="A2" s="57" t="s">
        <v>519</v>
      </c>
      <c r="B2" s="57"/>
      <c r="C2" s="57"/>
      <c r="D2" s="57"/>
      <c r="E2" s="57"/>
      <c r="F2" s="57"/>
      <c r="G2" s="57"/>
      <c r="H2" s="57"/>
      <c r="I2" s="57"/>
    </row>
    <row r="4" spans="1:10" ht="53.1" customHeight="1" x14ac:dyDescent="0.2">
      <c r="A4" s="9" t="s">
        <v>12</v>
      </c>
      <c r="B4" s="9" t="s">
        <v>477</v>
      </c>
      <c r="C4" s="9" t="s">
        <v>499</v>
      </c>
      <c r="D4" s="9" t="s">
        <v>507</v>
      </c>
      <c r="E4" s="9" t="s">
        <v>517</v>
      </c>
      <c r="F4" s="9" t="s">
        <v>508</v>
      </c>
      <c r="G4" s="9" t="s">
        <v>509</v>
      </c>
      <c r="H4" s="9" t="s">
        <v>510</v>
      </c>
      <c r="I4" s="9" t="s">
        <v>511</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44</v>
      </c>
      <c r="B15" s="56"/>
      <c r="C15" s="56"/>
      <c r="D15" s="56"/>
      <c r="E15" s="56"/>
      <c r="F15" s="56"/>
      <c r="G15" s="56"/>
      <c r="H15" s="56"/>
      <c r="I15" s="56"/>
    </row>
  </sheetData>
  <sheetProtection algorithmName="SHA-512" hashValue="ciUqKmg8EPeGxfkCubhVGpc39wVz6bxHgcXOFIzwUFRk+LDl6dbD0sM3E0veBnP2zuT23+xVcIgnnw5rJS2lrQ==" saltValue="uWiZDBuaapnFV90zTc7fmw==" spinCount="100000" sheet="1" objects="1" scenarios="1" formatRows="0" insertRows="0" deleteRows="0"/>
  <mergeCells count="3">
    <mergeCell ref="A15:I15"/>
    <mergeCell ref="A1:I1"/>
    <mergeCell ref="A2:I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D5:D14">
    <cfRule type="expression" dxfId="1" priority="4">
      <formula>LEN(D5)&gt;14</formula>
    </cfRule>
  </conditionalFormatting>
  <conditionalFormatting sqref="F5:F14">
    <cfRule type="expression" dxfId="0" priority="5">
      <formula>LEN(F5)&gt;10</formula>
    </cfRule>
  </conditionalFormatting>
  <dataValidations count="4">
    <dataValidation type="list" allowBlank="1" showErrorMessage="1" error="The selection is not valid" prompt="Select from the dropdown list" sqref="A5:A14" xr:uid="{D49C301E-4913-4D66-AEC3-57762227B35A}">
      <formula1>OFFSET(UnitListStart,1,0,UnitListCount,1)</formula1>
    </dataValidation>
    <dataValidation type="textLength" operator="lessThanOrEqual" allowBlank="1" showErrorMessage="1" error="The response must be 15 characters or less" prompt="Enter the SOP Index No." sqref="B5:B14" xr:uid="{C5233F6D-3308-4635-8090-B8007A47E1B6}">
      <formula1>15</formula1>
    </dataValidation>
    <dataValidation type="textLength" operator="lessThanOrEqual" allowBlank="1" showErrorMessage="1" error="The response must be 14 characters or less" prompt="Enter the Control Device ID No." sqref="D5:D14" xr:uid="{63EBBC21-EA04-43BC-90BE-BA8AC69C3FBF}">
      <formula1>14</formula1>
    </dataValidation>
    <dataValidation type="textLength" operator="lessThanOrEqual" allowBlank="1" showErrorMessage="1" error="The response must be 10 characters or less" prompt="Enter the AMM ID No." sqref="F5:F14" xr:uid="{AF9A3E43-B79E-4A22-B3B8-6FE4DD17AAD3}">
      <formula1>10</formula1>
    </dataValidation>
  </dataValidations>
  <hyperlinks>
    <hyperlink ref="A15" location="'Table of Contents'!A1" display="Go to the Table of Contents" xr:uid="{15EC842A-75F2-4F05-9782-440739931227}"/>
  </hyperlinks>
  <pageMargins left="0.5" right="0.5" top="1.35" bottom="0.5" header="0.5" footer="0.5"/>
  <pageSetup orientation="landscape" r:id="rId1"/>
  <headerFooter>
    <oddHeader>&amp;C&amp;"Times New Roman,bold"&amp;11Electroplating and Anodizing Unit Attributes_x000D_Form OP-UA26_x000D_Federal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75524EDB-6D8E-48E8-8C04-C733D7C011FE}">
            <xm:f>AND(C5&lt;&gt;"",COUNTIF(OFFSET(Picklist_UAcodes!L$10,1,0,Picklist_UAcodes!L$4,1),C5)=0)</xm:f>
            <x14:dxf>
              <font>
                <b/>
                <i val="0"/>
              </font>
              <fill>
                <patternFill>
                  <bgColor rgb="FFEBB8B7"/>
                </patternFill>
              </fill>
            </x14:dxf>
          </x14:cfRule>
          <xm:sqref>C5:C14 E5:E14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D90A60D-7CB2-49C4-8DF8-A22FF4DC293D}">
          <x14:formula1>
            <xm:f>OFFSET(Picklist_UAcodes!L$10,1,0,Picklist_UAcodes!L$4,1)</xm:f>
          </x14:formula1>
          <xm:sqref>C5:C14 E5:E14 G5:I14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10042 - OP-UA26 - Electroplating and Anodizing Unit Attributes</dc:title>
  <dc:creator>TCEQ</dc:creator>
  <cp:keywords>UA26 04/06</cp:keywords>
  <cp:lastModifiedBy>Traci Spencer</cp:lastModifiedBy>
  <cp:lastPrinted>2024-05-08T14:58:09Z</cp:lastPrinted>
  <dcterms:created xsi:type="dcterms:W3CDTF">2021-12-07T15:36:18Z</dcterms:created>
  <dcterms:modified xsi:type="dcterms:W3CDTF">2025-06-26T17:44:28Z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UA26</vt:lpwstr>
  </property>
  <property fmtid="{D5CDD505-2E9C-101B-9397-08002B2CF9AE}" pid="3" name="Version Date">
    <vt:lpwstr>7/1/2025</vt:lpwstr>
  </property>
  <property fmtid="{D5CDD505-2E9C-101B-9397-08002B2CF9AE}" pid="4" name="Version Number">
    <vt:lpwstr>1.0</vt:lpwstr>
  </property>
</Properties>
</file>