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655C2CBF-D589-48A2-91E3-C5D34419809B}" xr6:coauthVersionLast="47" xr6:coauthVersionMax="47" xr10:uidLastSave="{00000000-0000-0000-0000-000000000000}"/>
  <workbookProtection workbookAlgorithmName="SHA-512" workbookHashValue="ZzeMudO+y61acfN+QlMwhXY48boVcf4CFAJJMo6cnAziHbHe0vZIZQRaF8FcL97xG6fyJQ36VYC1HkrdWXDz+A==" workbookSaltValue="Gt900x9e0S6/O/GNX3nQ8A=="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<sst xmlns="http://schemas.openxmlformats.org/spreadsheetml/2006/main" count="610" uniqueCount="520">
  <si>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</si>
  <si>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</si>
  <si>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</si>
  <si>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</si>
  <si>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</si>
  <si>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</si>
  <si>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</si>
  <si>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</si>
  <si>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</si>
  <si>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</si>
  <si>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</si>
  <si>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</si>
  <si>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</si>
  <si>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</si>
  <si>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</si>
  <si>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</si>
  <si>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</si>
  <si>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</si>
  <si>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</si>
  <si>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</si>
  <si>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</si>
  <si>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</si>
  <si>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</si>
  <si>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</si>
  <si>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</si>
  <si>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</si>
  <si>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</si>
  <si>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</si>
  <si>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</si>
  <si>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</si>
  <si>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</si>
  <si>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</si>
  <si>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</si>
  <si>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</si>
  <si>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</si>
  <si>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</si>
  <si>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</si>
  <si>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</si>
  <si>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</si>
  <si>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</si>
  <si>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</si>
  <si>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</si>
  <si>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</si>
  <si>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</si>
  <si>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</si>
  <si>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</si>
  <si>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</si>
  <si>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</si>
  <si>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</si>
  <si>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</si>
  <si>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</si>
  <si>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</si>
  <si>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</si>
  <si>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</si>
  <si>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</si>
  <si>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</si>
  <si>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</si>
  <si>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</si>
  <si>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</si>
  <si>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</si>
  <si>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</si>
  <si>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</si>
  <si>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</si>
  <si>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</si>
  <si>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</si>
  <si>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</si>
  <si>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</si>
  <si>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</si>
  <si>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</si>
  <si>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</si>
  <si>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</si>
  <si>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</si>
  <si>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</si>
  <si>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</si>
  <si>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</si>
  <si>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</si>
  <si>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</si>
  <si>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</si>
  <si>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</si>
  <si>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</si>
  <si>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</si>
  <si>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</si>
  <si>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</si>
  <si>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</si>
  <si>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</si>
  <si>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</si>
  <si>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</si>
  <si>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</si>
  <si>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</si>
  <si>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</si>
  <si>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</si>
  <si>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</si>
  <si>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</si>
  <si>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</si>
  <si>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</si>
  <si>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</si>
  <si>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</si>
  <si>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</si>
  <si>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</si>
  <si>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</si>
  <si>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</si>
  <si>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</si>
  <si>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</si>
  <si>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</si>
  <si>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</si>
  <si>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</si>
  <si>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</si>
  <si>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</si>
  <si>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</si>
  <si>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</si>
  <si>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</si>
  <si>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</si>
  <si>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</si>
  <si>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</si>
  <si>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</si>
  <si>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</si>
  <si>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</si>
  <si>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</si>
  <si>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</si>
  <si>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</si>
  <si>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</si>
  <si>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</si>
  <si>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</si>
  <si>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</si>
  <si>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</si>
  <si>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</si>
  <si>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</si>
  <si>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</si>
  <si>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</si>
  <si>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</si>
  <si>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</si>
  <si>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</si>
  <si>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</si>
  <si>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</si>
  <si>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</si>
  <si>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</si>
  <si>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</si>
  <si>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</si>
  <si>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</si>
  <si>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</si>
  <si>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</si>
  <si>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</si>
  <si>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</si>
  <si>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</si>
  <si>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</si>
  <si>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</si>
  <si>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</si>
  <si>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</si>
  <si>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</si>
  <si>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</si>
  <si>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</si>
  <si>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</si>
  <si>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</si>
  <si>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</si>
  <si>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</si>
  <si>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</si>
  <si>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</si>
  <si>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</si>
  <si>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</si>
  <si>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</si>
  <si>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</si>
  <si>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</si>
  <si>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</si>
  <si>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</si>
  <si>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</si>
  <si>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</si>
  <si>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</si>
  <si>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</si>
  <si>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</si>
  <si>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</si>
  <si>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</si>
  <si>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</si>
  <si>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</si>
  <si>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</si>
  <si>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</si>
  <si>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</si>
  <si>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</si>
  <si>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</si>
  <si>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</si>
  <si>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</si>
  <si>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</si>
  <si>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</si>
  <si>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</si>
  <si>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</si>
  <si>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</si>
  <si>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</si>
  <si>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</si>
  <si>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</si>
  <si>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</si>
  <si>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</si>
  <si>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</si>
  <si>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</si>
  <si>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</si>
  <si>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</si>
  <si>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</si>
  <si>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</si>
  <si>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</si>
  <si>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</si>
  <si>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</si>
  <si>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</si>
  <si>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</si>
  <si>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</si>
  <si>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</si>
  <si>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</si>
  <si>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</si>
  <si>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</si>
  <si>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</si>
  <si>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</si>
  <si>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</si>
  <si>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</si>
  <si>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</si>
  <si>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</si>
  <si>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</si>
  <si>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</si>
  <si>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</si>
  <si>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</si>
  <si>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</si>
  <si>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</si>
  <si>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</si>
  <si>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</si>
  <si>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</si>
  <si>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</si>
  <si>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</si>
  <si>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</si>
  <si>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</si>
  <si>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</si>
  <si>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</si>
  <si>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</si>
  <si>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</si>
  <si>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</si>
  <si>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</si>
  <si>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</si>
  <si>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</si>
  <si>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</si>
  <si>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</si>
  <si>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</si>
  <si>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</si>
  <si>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</si>
  <si>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</si>
  <si>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</si>
  <si>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</si>
  <si>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</si>
  <si>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</si>
  <si>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</si>
  <si>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</si>
  <si>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</si>
  <si>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</si>
  <si>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</si>
  <si>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</si>
  <si>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</si>
  <si>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</si>
  <si>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</si>
  <si>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</si>
  <si>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</si>
  <si>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</si>
  <si>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</si>
  <si>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</si>
  <si>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</si>
  <si>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</si>
  <si>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</si>
  <si>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</si>
  <si>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</si>
  <si>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</si>
  <si>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</si>
  <si>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</si>
  <si>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</si>
  <si>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</si>
  <si>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</si>
  <si>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</si>
  <si>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</si>
  <si>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</si>
  <si>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</si>
  <si>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</si>
  <si>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</si>
  <si>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</si>
  <si>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</si>
  <si>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</si>
  <si>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</si>
  <si>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</si>
  <si>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</si>
  <si>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</si>
  <si>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</si>
  <si>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</si>
  <si>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</si>
  <si>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</si>
  <si>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</si>
  <si>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</si>
  <si>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</si>
  <si>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</si>
  <si>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</si>
  <si>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</si>
  <si>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</si>
  <si>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</si>
  <si>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</si>
  <si>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</si>
  <si>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</si>
  <si>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</si>
  <si>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</si>
  <si>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</si>
  <si>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</si>
  <si>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</si>
  <si>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</si>
  <si>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</si>
  <si>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</si>
  <si>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</si>
  <si>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</si>
  <si>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</si>
  <si>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</si>
  <si>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</si>
  <si>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</si>
  <si>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</si>
  <si>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</si>
  <si>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</si>
  <si>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</si>
  <si>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</si>
  <si>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</si>
  <si>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</si>
  <si>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</si>
  <si>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</si>
  <si>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</si>
  <si>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</si>
  <si>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</si>
  <si>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</si>
  <si>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</si>
  <si>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</si>
  <si>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</si>
  <si>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</si>
  <si>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</si>
  <si>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</si>
  <si>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</si>
  <si>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</si>
  <si>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</si>
  <si>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</si>
  <si>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</si>
  <si>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</si>
  <si>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</si>
  <si>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</si>
  <si>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</si>
  <si>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</si>
  <si>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</si>
  <si>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</si>
  <si>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</si>
  <si>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</si>
  <si>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</si>
  <si>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</si>
  <si>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</si>
  <si>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</si>
  <si>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</si>
  <si>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</si>
  <si>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</si>
  <si>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</si>
  <si>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</si>
  <si>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</si>
  <si>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</si>
  <si>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</si>
  <si>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</si>
  <si>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</si>
  <si>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</si>
  <si>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</si>
  <si>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</si>
  <si>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</si>
  <si>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</si>
  <si>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</si>
  <si>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</si>
  <si>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</si>
  <si>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</si>
  <si>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</si>
  <si>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</si>
  <si>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</si>
  <si>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</si>
  <si>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</si>
  <si>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</si>
  <si>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</si>
  <si>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</si>
  <si>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</si>
  <si>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</si>
  <si>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</si>
  <si>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</si>
  <si>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</si>
  <si>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</si>
  <si>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</si>
  <si>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</si>
  <si>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</si>
  <si>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</si>
  <si>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</si>
  <si>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</si>
  <si>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</si>
  <si>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</si>
  <si>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</si>
  <si>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</si>
  <si>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</si>
  <si>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</si>
  <si>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</si>
  <si>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</si>
  <si>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</si>
  <si>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</si>
  <si>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</si>
  <si>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</si>
  <si>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</si>
  <si>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</si>
  <si>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</si>
  <si>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</si>
  <si>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</si>
  <si>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</si>
  <si>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</si>
  <si>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</si>
  <si>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</si>
  <si>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</si>
  <si>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</si>
  <si>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</si>
  <si>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</si>
  <si>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</si>
  <si>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</si>
  <si>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</si>
  <si>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</si>
  <si>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</si>
  <si>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</si>
  <si>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</si>
  <si>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</si>
  <si>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</si>
  <si>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</si>
  <si>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</si>
  <si>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</si>
  <si>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</si>
  <si>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</si>
  <si>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</si>
  <si>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</si>
  <si>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</si>
  <si>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</si>
  <si>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</si>
  <si>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</si>
  <si>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</si>
  <si>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</si>
  <si>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</si>
  <si>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</si>
  <si>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</si>
  <si>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</si>
  <si>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</si>
  <si>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</si>
  <si>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</si>
  <si>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</si>
  <si>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</si>
  <si>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</si>
  <si>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</si>
  <si>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</si>
  <si>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</si>
  <si>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</si>
  <si>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</si>
  <si>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</si>
  <si>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</si>
  <si>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</si>
  <si>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</si>
  <si>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</si>
  <si>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</si>
  <si>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</si>
  <si>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</si>
  <si>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</si>
  <si>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</si>
  <si>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</si>
  <si>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</si>
  <si>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</si>
  <si>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</si>
  <si>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</si>
  <si>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</si>
  <si>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</si>
  <si>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</si>
  <si>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</si>
  <si>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</si>
  <si>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</si>
  <si>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</si>
  <si>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</si>
  <si>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</si>
  <si>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</si>
  <si>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</si>
  <si>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</si>
  <si>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</si>
  <si>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OP-UA01</t>
  </si>
  <si>
    <t>&lt;blank&gt;</t>
  </si>
  <si>
    <t>Miscellaneous and Generic Unit Attributes</t>
  </si>
  <si>
    <t>----</t>
  </si>
  <si>
    <t>CD</t>
  </si>
  <si>
    <t>EP</t>
  </si>
  <si>
    <t>PRO</t>
  </si>
  <si>
    <t>92-</t>
  </si>
  <si>
    <t>92-93</t>
  </si>
  <si>
    <t>93-FCD</t>
  </si>
  <si>
    <t>FCD+</t>
  </si>
  <si>
    <t>NO</t>
  </si>
  <si>
    <t>YES</t>
  </si>
  <si>
    <t>5+</t>
  </si>
  <si>
    <t>5-</t>
  </si>
  <si>
    <t>Page 1</t>
  </si>
  <si>
    <t>Form OP-UA1</t>
  </si>
  <si>
    <t>Unit Type</t>
  </si>
  <si>
    <t>Date Constructed/Placed in Service</t>
  </si>
  <si>
    <t>Functionally Identical Replacement</t>
  </si>
  <si>
    <t>Maximum Rated Capacity</t>
  </si>
  <si>
    <t>Technical Information and Unit Description</t>
  </si>
  <si>
    <t/>
  </si>
  <si>
    <t>10044</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</si>
  <si>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</si>
  <si>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</si>
  <si>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</si>
  <si>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</si>
  <si>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</si>
  <si>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b/>
        <u/>
        <sz val="10"/>
        <rFont val="Times New Roman"/>
        <family val="1"/>
      </rPr>
      <t>Unit Attribute Tables</t>
    </r>
    <r>
      <rPr>
        <u/>
        <sz val="10"/>
        <rFont val="Times New Roman"/>
        <family val="1"/>
      </rPr>
      <t xml:space="preserve"> </t>
    </r>
    <r>
      <rPr>
        <sz val="10"/>
        <rFont val="Times New Roman"/>
        <family val="1"/>
      </rPr>
      <t xml:space="preserve">begin with </t>
    </r>
    <r>
      <rPr>
        <b/>
        <u/>
        <sz val="10"/>
        <color rgb="FF0070C0"/>
        <rFont val="Times New Roman"/>
        <family val="1"/>
      </rPr>
      <t>Page 1</t>
    </r>
    <r>
      <rPr>
        <u/>
        <sz val="10"/>
        <rFont val="Times New Roman"/>
        <family val="1"/>
      </rPr>
      <t>:</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</si>
  <si>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</si>
  <si>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</si>
  <si>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</si>
  <si>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</si>
  <si>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</si>
  <si>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</si>
  <si>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</si>
  <si>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</si>
  <si>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</si>
  <si>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</si>
  <si>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</si>
  <si>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10/1998</t>
  </si>
  <si>
    <t>35v1.0</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</si>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</sst>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6"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b/>
      <u/>
      <sz val="10"/>
      <name val="Times New Roman"/>
      <family val="1"/>
    </font>
    <font>
      <u/>
      <sz val="10"/>
      <name val="Times New Roman"/>
      <family val="1"/>
    </font>
    <font>
      <b/>
      <u/>
      <sz val="10"/>
      <color rgb="FF0070C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5" fillId="0" borderId="0" applyNumberFormat="0" applyFill="0" applyBorder="0" applyAlignment="0" applyProtection="0"/>
  </cellStyleXfs>
  <cellXfs count="58">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12" fillId="0" borderId="3" xfId="20" quotePrefix="1" applyFont="1" applyBorder="1" applyAlignment="1">
      <alignment horizontal="left" vertical="top"/>
    </xf>
    <xf numFmtId="0" fontId="2" fillId="0" borderId="0" xfId="19" applyAlignment="1">
      <alignment horizontal="left"/>
    </xf>
    <xf numFmtId="0" fontId="6" fillId="0" borderId="3" xfId="19" applyFont="1" applyBorder="1" applyAlignment="1">
      <alignment horizontal="left" vertical="top" wrapText="1"/>
    </xf>
    <xf numFmtId="49" fontId="12" fillId="0" borderId="3" xfId="20" applyFont="1" applyBorder="1" applyAlignment="1">
      <alignment horizontal="left" vertical="top"/>
    </xf>
    <xf numFmtId="49" fontId="13" fillId="0" borderId="3" xfId="20" applyFont="1" applyBorder="1" applyAlignment="1">
      <alignment horizontal="left" vertical="top" wrapText="1"/>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FA0B3DFC-3E4A-4D8D-9674-5F01B5A7B727}"/>
    <cellStyle name="Heading 2" xfId="15" builtinId="17" customBuiltin="1"/>
    <cellStyle name="Heading 3" xfId="17" builtinId="18" customBuiltin="1"/>
    <cellStyle name="Hyperlink" xfId="5" builtinId="8" customBuiltin="1"/>
    <cellStyle name="Hyperlink 2" xfId="20" xr:uid="{860BCFCB-180F-420E-A146-F756AF06D8FE}"/>
    <cellStyle name="Hyperlink 3" xfId="21" xr:uid="{F194509D-50AA-4536-9AF4-46378E4AD049}"/>
    <cellStyle name="Named_Range" xfId="16" xr:uid="{EFC2D746-0F1F-4443-A9B2-B1C0677D23BB}"/>
    <cellStyle name="Normal" xfId="0" builtinId="0" customBuiltin="1"/>
    <cellStyle name="Normal 2" xfId="19" xr:uid="{31C109F2-E107-4CF9-A6C9-AF208C466436}"/>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6"/>
      <tableStyleElement type="headerRow" dxfId="35"/>
      <tableStyleElement type="secondRowStripe" dxfId="34"/>
    </tableStyle>
    <tableStyle name="Table Style 1B" pivot="0" count="2" xr9:uid="{E2481E9C-331A-4AB9-B0F7-8E8089F263D8}">
      <tableStyleElement type="wholeTable" dxfId="33"/>
      <tableStyleElement type="headerRow" dxfId="32"/>
    </tableStyle>
    <tableStyle name="Table Style 2" pivot="0" count="3" xr9:uid="{00000000-0011-0000-FFFF-FFFF01000000}">
      <tableStyleElement type="wholeTable" dxfId="31"/>
      <tableStyleElement type="headerRow" dxfId="30"/>
      <tableStyleElement type="firstColumn" dxfId="2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5" dataCellStyle="Form_General">
      <calculatedColumnFormula>IF(COUNTIFS($L$4:OP_SUM[[#This Row],["Unit1"]],"?*",$L$4:OP_SUM[[#This Row],["Unit1"]],OP_SUM[[#This Row],["Unit1"]])=1,ROW(OP_SUM[[#This Row],["Unit1"]]),"")</calculatedColumnFormula>
    </tableColumn>
    <tableColumn id="15" xr3:uid="{00000000-0010-0000-0400-00000F000000}" name="&quot;Unit3&quot;" dataDxfId="24" dataCellStyle="Form_General">
      <calculatedColumnFormula>IFERROR(_xlfn.RANK.EQ(OP_SUM[[#This Row],["Unit2"]],OP_SUM["Unit2"],1),"")</calculatedColumnFormula>
    </tableColumn>
    <tableColumn id="12" xr3:uid="{00000000-0010-0000-0400-00000C000000}" name="&quot;Unit-Group&quot;" dataDxfId="2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ED1E15-3526-4663-9BE9-CB36CB0316CB}" name="Table 1" displayName="Table_1" ref="A4:G14" totalsRowShown="0" headerRowCellStyle="Form_Header_1" dataCellStyle="Form_Text">
  <tableColumns count="7">
    <tableColumn id="1" xr3:uid="{5721247A-D9B0-4B06-AA0E-116AC839C58E}" name="Unit ID No." dataCellStyle="Form_Text"/>
    <tableColumn id="2" xr3:uid="{05D885AD-09C0-4D0C-8685-F85517EEB036}" name="SOP/GOP Index No." dataCellStyle="Form_Text"/>
    <tableColumn id="3" xr3:uid="{85C0AA26-8EE2-451D-92FF-D9EE8E19A687}" name="Unit Type" dataCellStyle="Form_Text"/>
    <tableColumn id="4" xr3:uid="{715B5461-9358-4069-934B-FFD79FC390C0}" name="Date Constructed/Placed in Service" dataCellStyle="Form_Text"/>
    <tableColumn id="5" xr3:uid="{F2A8576A-8F33-4ED3-AF05-F91AAB667F68}" name="Functionally Identical Replacement" dataCellStyle="Form_Text"/>
    <tableColumn id="6" xr3:uid="{163C5999-7D37-408F-B217-C7549481C4C3}" name="Maximum Rated Capacity" dataCellStyle="Form_Text"/>
    <tableColumn id="7" xr3:uid="{1CFCB959-5C1F-4223-A8A6-0FCE56CD4E53}" name="Technical Information and Unit Description"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G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7" width="20.83203125" customWidth="1"/>
    <col min="8" max="8" width="9.33203125" customWidth="1"/>
  </cols>
  <sheetData>
    <row r="1" spans="1:7" x14ac:dyDescent="0.2">
      <c r="A1" s="15" t="s">
        <v>77</v>
      </c>
    </row>
    <row r="4" spans="1:7" ht="13.5" x14ac:dyDescent="0.2">
      <c r="A4" s="18" t="s">
        <v>23</v>
      </c>
      <c r="B4">
        <f>COUNTA(B$11:B$111)</f>
        <v>1</v>
      </c>
      <c r="C4">
        <f t="shared" ref="C4:G4" si="0">COUNTA(C$11:C$111)</f>
        <v>4</v>
      </c>
      <c r="D4">
        <f t="shared" si="0"/>
        <v>4</v>
      </c>
      <c r="E4">
        <f t="shared" si="0"/>
        <v>2</v>
      </c>
      <c r="F4">
        <f t="shared" si="0"/>
        <v>2</v>
      </c>
      <c r="G4">
        <f t="shared" si="0"/>
        <v>1</v>
      </c>
    </row>
    <row r="5" spans="1:7" s="3" customFormat="1" x14ac:dyDescent="0.2">
      <c r="A5" s="16" t="s">
        <v>40</v>
      </c>
      <c r="B5" s="3" t="s">
        <v>476</v>
      </c>
      <c r="C5" s="3" t="s">
        <v>476</v>
      </c>
      <c r="D5" s="3" t="s">
        <v>476</v>
      </c>
      <c r="E5" s="3" t="s">
        <v>476</v>
      </c>
      <c r="F5" s="3" t="s">
        <v>476</v>
      </c>
      <c r="G5" s="3" t="s">
        <v>476</v>
      </c>
    </row>
    <row r="6" spans="1:7" s="3" customFormat="1" x14ac:dyDescent="0.2">
      <c r="A6" s="16" t="s">
        <v>18</v>
      </c>
      <c r="B6" s="3" t="s">
        <v>477</v>
      </c>
      <c r="C6" s="3" t="s">
        <v>477</v>
      </c>
      <c r="D6" s="3" t="s">
        <v>477</v>
      </c>
      <c r="E6" s="3" t="s">
        <v>477</v>
      </c>
      <c r="F6" s="3" t="s">
        <v>477</v>
      </c>
      <c r="G6" s="3" t="s">
        <v>477</v>
      </c>
    </row>
    <row r="7" spans="1:7" s="3" customFormat="1" x14ac:dyDescent="0.2">
      <c r="A7" s="16" t="s">
        <v>19</v>
      </c>
      <c r="B7" s="3" t="s">
        <v>85</v>
      </c>
      <c r="C7" s="3" t="s">
        <v>85</v>
      </c>
      <c r="D7" s="3" t="s">
        <v>85</v>
      </c>
      <c r="E7" s="3" t="s">
        <v>85</v>
      </c>
      <c r="F7" s="3" t="s">
        <v>85</v>
      </c>
      <c r="G7" s="3" t="s">
        <v>85</v>
      </c>
    </row>
    <row r="8" spans="1:7" s="3" customFormat="1" x14ac:dyDescent="0.2">
      <c r="A8" s="16" t="s">
        <v>20</v>
      </c>
      <c r="B8" s="3">
        <v>1</v>
      </c>
      <c r="C8" s="3">
        <v>1</v>
      </c>
      <c r="D8" s="3">
        <v>1</v>
      </c>
      <c r="E8" s="3">
        <v>1</v>
      </c>
      <c r="F8" s="3">
        <v>1</v>
      </c>
      <c r="G8" s="3">
        <v>1</v>
      </c>
    </row>
    <row r="9" spans="1:7" s="3" customFormat="1" x14ac:dyDescent="0.2">
      <c r="A9" s="16" t="s">
        <v>21</v>
      </c>
      <c r="B9" s="3">
        <v>1</v>
      </c>
      <c r="C9" s="3">
        <v>2</v>
      </c>
      <c r="D9" s="3">
        <v>3</v>
      </c>
      <c r="E9" s="3">
        <v>4</v>
      </c>
      <c r="F9" s="3">
        <v>5</v>
      </c>
      <c r="G9" s="3">
        <v>6</v>
      </c>
    </row>
    <row r="10" spans="1:7" s="3" customFormat="1" x14ac:dyDescent="0.2">
      <c r="A10" s="16" t="s">
        <v>22</v>
      </c>
      <c r="B10" s="3" t="s">
        <v>93</v>
      </c>
      <c r="C10" s="3" t="s">
        <v>493</v>
      </c>
      <c r="D10" s="3" t="s">
        <v>494</v>
      </c>
      <c r="E10" s="3" t="s">
        <v>495</v>
      </c>
      <c r="F10" s="3" t="s">
        <v>496</v>
      </c>
      <c r="G10" s="3" t="s">
        <v>497</v>
      </c>
    </row>
    <row r="11" spans="1:7" s="3" customFormat="1" x14ac:dyDescent="0.2">
      <c r="A11" s="16" t="s">
        <v>38</v>
      </c>
      <c r="B11" s="3" t="s">
        <v>479</v>
      </c>
      <c r="C11" s="3" t="s">
        <v>480</v>
      </c>
      <c r="D11" s="3" t="s">
        <v>483</v>
      </c>
      <c r="E11" s="3" t="s">
        <v>487</v>
      </c>
      <c r="F11" s="3" t="s">
        <v>489</v>
      </c>
      <c r="G11" s="3" t="s">
        <v>479</v>
      </c>
    </row>
    <row r="12" spans="1:7" s="3" customFormat="1" x14ac:dyDescent="0.2">
      <c r="A12" s="17"/>
      <c r="C12" s="3" t="s">
        <v>481</v>
      </c>
      <c r="D12" s="3" t="s">
        <v>484</v>
      </c>
      <c r="E12" s="3" t="s">
        <v>488</v>
      </c>
      <c r="F12" s="3" t="s">
        <v>490</v>
      </c>
    </row>
    <row r="13" spans="1:7" s="3" customFormat="1" x14ac:dyDescent="0.2">
      <c r="A13" s="17"/>
      <c r="C13" s="3" t="s">
        <v>62</v>
      </c>
      <c r="D13" s="3" t="s">
        <v>485</v>
      </c>
    </row>
    <row r="14" spans="1:7" s="3" customFormat="1" x14ac:dyDescent="0.2">
      <c r="A14" s="17"/>
      <c r="C14" s="3" t="s">
        <v>482</v>
      </c>
      <c r="D14" s="3" t="s">
        <v>486</v>
      </c>
    </row>
    <row r="15" spans="1:7" s="3" customFormat="1" x14ac:dyDescent="0.2">
      <c r="A15" s="17"/>
    </row>
    <row r="16" spans="1:7"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K6fD958OBeHpErV5pIvZS+DFnktLTKnLBdX//ogltqLeF5tC/wDDIk8X306M6NtcgB/wFqnZvFRu1o4gUQr2Gg==" saltValue="guNzlTQ/9x6wWmjYgpFZJ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73</v>
      </c>
      <c r="P8" s="26" t="s">
        <v>12</v>
      </c>
      <c r="Q8" s="26" t="s">
        <v>44</v>
      </c>
      <c r="R8" s="26" t="s">
        <v>129</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119</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141</v>
      </c>
      <c r="AP10" s="29"/>
      <c r="AQ10" s="30"/>
    </row>
    <row r="11" spans="1:43" x14ac:dyDescent="0.2">
      <c r="D11" s="28"/>
      <c r="E11" s="29"/>
      <c r="F11" s="29"/>
      <c r="G11" s="29"/>
      <c r="H11" s="29"/>
      <c r="I11" s="29" t="s">
        <v>516</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51</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2YDd0emtchy9O2iAK7A+Dr+x1Lzf4Anx/Ugii/Lkvq/+0aGz2HLFqAGmjAlUK6oZWnnEpy+05v+FgjlG7vFgAw==" saltValue="tB6kbftlNeRxKlz2eY5iz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6" t="s">
        <v>87</v>
      </c>
      <c r="B1" s="56"/>
      <c r="C1" s="56"/>
      <c r="D1" s="56"/>
      <c r="E1" s="56"/>
      <c r="F1" s="56"/>
      <c r="G1" s="56"/>
      <c r="H1" s="56"/>
      <c r="I1" s="56"/>
      <c r="J1" s="56"/>
      <c r="K1" s="56"/>
      <c r="L1" s="56"/>
      <c r="M1" s="56"/>
    </row>
    <row r="2" spans="1:13" ht="14.25" x14ac:dyDescent="0.2">
      <c r="A2" s="56" t="s">
        <v>88</v>
      </c>
      <c r="B2" s="56"/>
      <c r="C2" s="56"/>
      <c r="D2" s="56"/>
      <c r="E2" s="56"/>
      <c r="F2" s="56"/>
      <c r="G2" s="56"/>
      <c r="H2" s="56"/>
      <c r="I2" s="56"/>
      <c r="J2" s="56"/>
      <c r="K2" s="56"/>
      <c r="L2" s="56"/>
      <c r="M2" s="56"/>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5" t="s">
        <v>43</v>
      </c>
      <c r="B15" s="55"/>
      <c r="C15" s="55"/>
      <c r="D15" s="55"/>
      <c r="E15" s="55"/>
      <c r="F15" s="55"/>
      <c r="G15" s="55"/>
      <c r="H15" s="55"/>
      <c r="I15" s="55"/>
      <c r="J15" s="55"/>
      <c r="K15" s="55"/>
      <c r="L15" s="55"/>
      <c r="M15" s="55"/>
    </row>
  </sheetData>
  <sheetProtection algorithmName="SHA-512" hashValue="asLoHJzYHstCK3eTrPhGXW1aLmTHNNp+3/+FVstYwrQaWpbZET/2ulvFqSM0Gx8PqAm/gYQBI/XozlKVAwJblg==" saltValue="bEGettrBQ59owyg9OcU6/A==" spinCount="100000" sheet="1" objects="1" scenarios="1" formatRows="0" insertRows="0" deleteRows="0"/>
  <mergeCells count="3">
    <mergeCell ref="A15:M15"/>
    <mergeCell ref="A1:M1"/>
    <mergeCell ref="A2:M2"/>
  </mergeCells>
  <phoneticPr fontId="1" type="noConversion"/>
  <conditionalFormatting sqref="A5:A14">
    <cfRule type="expression" dxfId="2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Roman,bold"&amp;11Miscellaneous and Generic Unit Attributes_x000D_Form OP-UA1_x000D_Federal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3A59A-CE0C-4FB2-869C-89BA5F6275CD}">
  <sheetPr codeName="Sheet1"/>
  <dimension ref="A1:A27"/>
  <sheetViews>
    <sheetView showGridLines="0" tabSelected="1" zoomScaleNormal="100" workbookViewId="0"/>
  </sheetViews>
  <sheetFormatPr defaultColWidth="9.33203125" defaultRowHeight="12.75" x14ac:dyDescent="0.2"/>
  <cols>
    <col min="1" max="1" width="106.83203125" style="54" customWidth="1"/>
    <col min="2" max="2" width="5.83203125" style="37" customWidth="1"/>
    <col min="3" max="16384" width="9.33203125" style="37"/>
  </cols>
  <sheetData>
    <row r="1" spans="1:1" x14ac:dyDescent="0.2">
      <c r="A1" s="36" t="s">
        <v>474</v>
      </c>
    </row>
    <row r="2" spans="1:1" x14ac:dyDescent="0.2">
      <c r="A2" s="36" t="s">
        <v>0</v>
      </c>
    </row>
    <row r="3" spans="1:1" x14ac:dyDescent="0.2">
      <c r="A3" s="36" t="s">
        <v>39</v>
      </c>
    </row>
    <row r="4" spans="1:1" ht="20.100000000000001" customHeight="1" x14ac:dyDescent="0.2">
      <c r="A4" s="38"/>
    </row>
    <row r="5" spans="1:1" ht="18" customHeight="1" x14ac:dyDescent="0.2">
      <c r="A5" s="39" t="s">
        <v>475</v>
      </c>
    </row>
    <row r="6" spans="1:1" ht="365.1" customHeight="1" x14ac:dyDescent="0.2">
      <c r="A6" s="40" t="s">
        <v>500</v>
      </c>
    </row>
    <row r="7" spans="1:1" ht="18" customHeight="1" x14ac:dyDescent="0.2">
      <c r="A7" s="39" t="s">
        <v>102</v>
      </c>
    </row>
    <row r="8" spans="1:1" s="42" customFormat="1" ht="15" customHeight="1" x14ac:dyDescent="0.2">
      <c r="A8" s="41" t="s">
        <v>10</v>
      </c>
    </row>
    <row r="9" spans="1:1" ht="117.95" customHeight="1" x14ac:dyDescent="0.2">
      <c r="A9" s="43" t="s">
        <v>501</v>
      </c>
    </row>
    <row r="10" spans="1:1" ht="15" customHeight="1" x14ac:dyDescent="0.2">
      <c r="A10" s="44" t="s">
        <v>11</v>
      </c>
    </row>
    <row r="11" spans="1:1" ht="210" customHeight="1" x14ac:dyDescent="0.2">
      <c r="A11" s="43" t="s">
        <v>502</v>
      </c>
    </row>
    <row r="12" spans="1:1" ht="15" customHeight="1" x14ac:dyDescent="0.2">
      <c r="A12" s="44" t="s">
        <v>91</v>
      </c>
    </row>
    <row r="13" spans="1:1" ht="57.95" customHeight="1" x14ac:dyDescent="0.2">
      <c r="A13" s="43" t="s">
        <v>503</v>
      </c>
    </row>
    <row r="14" spans="1:1" ht="15" customHeight="1" x14ac:dyDescent="0.2">
      <c r="A14" s="44" t="s">
        <v>34</v>
      </c>
    </row>
    <row r="15" spans="1:1" ht="110.1" customHeight="1" x14ac:dyDescent="0.2">
      <c r="A15" s="43" t="s">
        <v>504</v>
      </c>
    </row>
    <row r="16" spans="1:1" ht="15" customHeight="1" x14ac:dyDescent="0.2">
      <c r="A16" s="45" t="s">
        <v>505</v>
      </c>
    </row>
    <row r="17" spans="1:1" ht="204.95" customHeight="1" x14ac:dyDescent="0.2">
      <c r="A17" s="43" t="s">
        <v>506</v>
      </c>
    </row>
    <row r="18" spans="1:1" s="47" customFormat="1" ht="18" customHeight="1" x14ac:dyDescent="0.2">
      <c r="A18" s="46" t="s">
        <v>507</v>
      </c>
    </row>
    <row r="19" spans="1:1" ht="18" customHeight="1" x14ac:dyDescent="0.2">
      <c r="A19" s="43" t="s">
        <v>508</v>
      </c>
    </row>
    <row r="20" spans="1:1" s="49" customFormat="1" ht="18" customHeight="1" x14ac:dyDescent="0.2">
      <c r="A20" s="48" t="s">
        <v>509</v>
      </c>
    </row>
    <row r="21" spans="1:1" ht="18" customHeight="1" x14ac:dyDescent="0.2">
      <c r="A21" s="50" t="s">
        <v>82</v>
      </c>
    </row>
    <row r="22" spans="1:1" ht="18" customHeight="1" x14ac:dyDescent="0.2">
      <c r="A22" s="51" t="s">
        <v>510</v>
      </c>
    </row>
    <row r="23" spans="1:1" s="49" customFormat="1" ht="18" customHeight="1" x14ac:dyDescent="0.2">
      <c r="A23" s="52" t="s">
        <v>511</v>
      </c>
    </row>
    <row r="24" spans="1:1" ht="18" customHeight="1" x14ac:dyDescent="0.2">
      <c r="A24" s="53" t="s">
        <v>512</v>
      </c>
    </row>
    <row r="25" spans="1:1" s="49" customFormat="1" ht="18" customHeight="1" x14ac:dyDescent="0.2">
      <c r="A25" s="52" t="s">
        <v>513</v>
      </c>
    </row>
    <row r="26" spans="1:1" ht="18" customHeight="1" x14ac:dyDescent="0.2">
      <c r="A26" s="53" t="s">
        <v>514</v>
      </c>
    </row>
    <row r="27" spans="1:1" s="49" customFormat="1" ht="18" customHeight="1" x14ac:dyDescent="0.2">
      <c r="A27" s="48" t="s">
        <v>515</v>
      </c>
    </row>
  </sheetData>
  <sheetProtection algorithmName="SHA-512" hashValue="gNFTS9cI1nt+VHX7AVJWf8jfPk2/qXBvbjnJ2WwYsvUWElVf3SzA4G6HdoXhwrx+pZ/a5zlgLCeUzDIqARsYKw==" saltValue="nWJFmKl5FjJ4d4dfpSZybg==" spinCount="100000" sheet="1" objects="1" scenarios="1" formatRows="0" insertRows="0" deleteRows="0"/>
  <hyperlinks>
    <hyperlink ref="A20" r:id="rId1" xr:uid="{7E3BAB2B-14A3-4E95-A275-9D6BCF7C7AB6}"/>
    <hyperlink ref="A8" location="'General Information'!A1" display="General Information" xr:uid="{19B112A0-DE94-4523-AD26-4DD67EA556CC}"/>
    <hyperlink ref="A10" location="'Table of Contents'!A1" display="Table of Contents" xr:uid="{DAAC55CB-BB9B-4B8A-AEC0-BD04EBCAD968}"/>
    <hyperlink ref="A14" location="'OP-REQ2'!A1" display="OP-REQ2" xr:uid="{36935CB3-37C1-478D-9C67-9162C0F3C80E}"/>
    <hyperlink ref="A12" location="'OP-SUM Table 1'!A1" display="OP-SUM Table 1" xr:uid="{C0720D30-973D-4A92-A192-FFA3614D6AA7}"/>
    <hyperlink ref="A16" location="'Page 1'!A1" display="Pages begin with Page 1:" xr:uid="{9BBC7F86-5A2C-4F96-96E1-9BC36A272812}"/>
    <hyperlink ref="A18" r:id="rId2" xr:uid="{5B346D7C-77A3-4468-B77C-9D1F133A6263}"/>
    <hyperlink ref="A27" r:id="rId3" xr:uid="{6070E64F-1C77-4793-9A1B-7B6D86EB2E74}"/>
    <hyperlink ref="A25" r:id="rId4" xr:uid="{B9B1B174-6E22-425D-B696-75BB85BF11A3}"/>
    <hyperlink ref="A23" r:id="rId5" xr:uid="{274CAB53-6A10-4E3E-87CE-DDA4A5E0058D}"/>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7" t="s">
        <v>478</v>
      </c>
      <c r="B1" s="57"/>
    </row>
    <row r="2" spans="1:2" ht="14.25" x14ac:dyDescent="0.2">
      <c r="A2" s="57" t="s">
        <v>492</v>
      </c>
      <c r="B2" s="57"/>
    </row>
    <row r="3" spans="1:2" ht="14.25" x14ac:dyDescent="0.2">
      <c r="A3" s="57" t="s">
        <v>0</v>
      </c>
      <c r="B3" s="57"/>
    </row>
    <row r="4" spans="1:2" ht="14.25" x14ac:dyDescent="0.2">
      <c r="A4" s="57" t="s">
        <v>39</v>
      </c>
      <c r="B4" s="57"/>
    </row>
    <row r="5" spans="1:2" ht="14.25" x14ac:dyDescent="0.2">
      <c r="A5" s="56"/>
      <c r="B5" s="56"/>
    </row>
    <row r="6" spans="1:2" ht="14.25" x14ac:dyDescent="0.2">
      <c r="A6" s="56" t="s">
        <v>10</v>
      </c>
      <c r="B6" s="56"/>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79</v>
      </c>
      <c r="B19" s="12" t="s">
        <v>517</v>
      </c>
    </row>
    <row r="20" spans="1:2" ht="18" customHeight="1" x14ac:dyDescent="0.2">
      <c r="A20" s="2" t="s">
        <v>78</v>
      </c>
      <c r="B20" s="13" t="s">
        <v>499</v>
      </c>
    </row>
    <row r="21" spans="1:2" ht="18" customHeight="1" x14ac:dyDescent="0.2">
      <c r="A21" s="2" t="s">
        <v>89</v>
      </c>
      <c r="B21" s="13" t="s">
        <v>518</v>
      </c>
    </row>
    <row r="22" spans="1:2" ht="18" customHeight="1" x14ac:dyDescent="0.2">
      <c r="A22" s="2" t="s">
        <v>90</v>
      </c>
      <c r="B22" s="13" t="s">
        <v>519</v>
      </c>
    </row>
    <row r="23" spans="1:2" ht="35.1" customHeight="1" x14ac:dyDescent="0.2">
      <c r="A23" s="2"/>
      <c r="B23" s="13" t="s">
        <v>80</v>
      </c>
    </row>
    <row r="24" spans="1:2" ht="15" customHeight="1" x14ac:dyDescent="0.2"/>
  </sheetData>
  <sheetProtection algorithmName="SHA-512" hashValue="sbw+EHVSsAlzdDvLERqKrj5yPb2n0YARvAp7cXeaAVbpXCe6XhpAxn+i+tVABYTH02AayuBz4z+39M7OiEsgJg==" saltValue="X5QgLPSWrpck410cBnrkCQ==" spinCount="100000" sheet="1" objects="1" scenarios="1" formatRows="0" insertRows="0" deleteRows="0"/>
  <mergeCells count="6">
    <mergeCell ref="A1:B1"/>
    <mergeCell ref="A2:B2"/>
    <mergeCell ref="A3:B3"/>
    <mergeCell ref="A6:B6"/>
    <mergeCell ref="A4:B4"/>
    <mergeCell ref="A5:B5"/>
  </mergeCells>
  <conditionalFormatting sqref="B13">
    <cfRule type="expression" dxfId="21" priority="1">
      <formula>LEN($B$13)&gt;70</formula>
    </cfRule>
  </conditionalFormatting>
  <conditionalFormatting sqref="B14">
    <cfRule type="expression" dxfId="20" priority="2">
      <formula>AND($B$14&lt;&gt;"",COUNTIF(rg1_Pmt_Type,$B$14)=0)</formula>
    </cfRule>
  </conditionalFormatting>
  <conditionalFormatting sqref="B15">
    <cfRule type="expression" dxfId="19" priority="3">
      <formula>AND($B$15&lt;&gt;"",COUNTIF(rg1_Proj_Type,$B$15)=0)</formula>
    </cfRule>
  </conditionalFormatting>
  <conditionalFormatting sqref="B16">
    <cfRule type="expression" dxfId="1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6" t="s">
        <v>11</v>
      </c>
      <c r="B1" s="56"/>
      <c r="C1" s="56"/>
      <c r="D1" s="56"/>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17.100000000000001" customHeight="1" x14ac:dyDescent="0.2">
      <c r="A6" s="10" t="s">
        <v>85</v>
      </c>
      <c r="B6" s="10" t="s">
        <v>42</v>
      </c>
      <c r="C6" s="8" t="s">
        <v>491</v>
      </c>
      <c r="D6" s="11" t="str">
        <f ca="1">IF(COUNTA(INDIRECT("'" &amp; TOC[[#This Row],[Page]] &amp; "'!$A$4:$C$8"))&gt;3,"Yes","")</f>
        <v/>
      </c>
    </row>
    <row r="7" spans="1:4" x14ac:dyDescent="0.2"/>
  </sheetData>
  <sheetProtection algorithmName="SHA-512" hashValue="Ve7aQ9EeMjgniBfsUpk5RsouMCIOlQSRhEpcdMaxWSANl83/l4ncxaFaiXml/mBqc/HufMBTihzcVsGpQBRAbA==" saltValue="2k7wRdz5WiGDNMZs6v+Xk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845C0089-ECEE-4B68-9804-5D2BC4DB4CAD}"/>
  </hyperlinks>
  <pageMargins left="0.5" right="0.5" top="1.5" bottom="0.5" header="0.5" footer="0.5"/>
  <pageSetup orientation="portrait" r:id="rId1"/>
  <headerFooter>
    <oddHeader>&amp;C&amp;"Times New Roman,bold"&amp;11Miscellaneous and Generic Unit Attributes_x000D_Form OP-UA1_x000D_Federal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6" t="s">
        <v>84</v>
      </c>
      <c r="B1" s="56"/>
      <c r="C1" s="56"/>
      <c r="D1" s="56"/>
      <c r="E1" s="56"/>
      <c r="F1" s="56"/>
      <c r="G1" s="56"/>
      <c r="H1" s="56"/>
      <c r="I1" s="56"/>
      <c r="J1" s="56"/>
      <c r="K1" s="56"/>
    </row>
    <row r="2" spans="1:16" ht="14.25" x14ac:dyDescent="0.2">
      <c r="A2" s="56" t="s">
        <v>85</v>
      </c>
      <c r="B2" s="56"/>
      <c r="C2" s="56"/>
      <c r="D2" s="56"/>
      <c r="E2" s="56"/>
      <c r="F2" s="56"/>
      <c r="G2" s="56"/>
      <c r="H2" s="56"/>
      <c r="I2" s="56"/>
      <c r="J2" s="56"/>
      <c r="K2" s="56"/>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5" t="s">
        <v>43</v>
      </c>
      <c r="B20" s="55"/>
      <c r="C20" s="55"/>
      <c r="D20" s="55"/>
      <c r="E20" s="55"/>
      <c r="F20" s="55"/>
      <c r="G20" s="55"/>
      <c r="H20" s="55"/>
      <c r="I20" s="55"/>
      <c r="J20" s="55"/>
      <c r="K20" s="55"/>
    </row>
  </sheetData>
  <sheetProtection algorithmName="SHA-512" hashValue="w21pcLoauMxTT8p1msuXT5wzmYcdG/U8ROweZBsOt3BJWkvy+0q4eIIn1XtfUBpFKlWAUYqGbQN387FCk9UnaQ==" saltValue="zAvMS2qCF1sx93+25H4HMw==" spinCount="100000" sheet="1" objects="1" scenarios="1" formatRows="0" insertRows="0" deleteRows="0"/>
  <mergeCells count="3">
    <mergeCell ref="A20:K20"/>
    <mergeCell ref="A1:K1"/>
    <mergeCell ref="A2:K2"/>
  </mergeCells>
  <phoneticPr fontId="1" type="noConversion"/>
  <conditionalFormatting sqref="B5:B19">
    <cfRule type="expression" dxfId="16" priority="2">
      <formula>AND($B5&lt;&gt;"",ISNUMBER($B5)=FALSE)</formula>
    </cfRule>
  </conditionalFormatting>
  <conditionalFormatting sqref="C5:D19">
    <cfRule type="expression" dxfId="15" priority="3">
      <formula>LEN(C5)&gt;14</formula>
    </cfRule>
  </conditionalFormatting>
  <conditionalFormatting sqref="E5:E19">
    <cfRule type="expression" dxfId="14" priority="4">
      <formula>LEN($E5)&gt;50</formula>
    </cfRule>
  </conditionalFormatting>
  <conditionalFormatting sqref="I5:I19">
    <cfRule type="expression" dxfId="13" priority="5">
      <formula>LEN($I5)&gt;25</formula>
    </cfRule>
  </conditionalFormatting>
  <conditionalFormatting sqref="J5:J19">
    <cfRule type="expression" dxfId="12" priority="6">
      <formula>LEN($J5)&gt;8</formula>
    </cfRule>
  </conditionalFormatting>
  <conditionalFormatting sqref="K5:K19">
    <cfRule type="expression" dxfId="1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6 C8:C19 C7"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Roman,bold"&amp;11Miscellaneous and Generic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6" t="s">
        <v>86</v>
      </c>
      <c r="B1" s="56"/>
      <c r="C1" s="56"/>
      <c r="D1" s="56"/>
      <c r="E1" s="56"/>
      <c r="F1" s="56"/>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5" t="s">
        <v>43</v>
      </c>
      <c r="B20" s="55"/>
      <c r="C20" s="55"/>
      <c r="D20" s="55"/>
      <c r="E20" s="55"/>
      <c r="F20" s="55"/>
    </row>
  </sheetData>
  <sheetProtection algorithmName="SHA-512" hashValue="KxFhPfvAMkBukDaPcAj+ZvaagpfJ6p11xtsyD+m0uBrPwcCPj5sa/aqnqmX2//4/k6eZAUjqbrfY5c+ayOiCsw==" saltValue="qvySdBoGIwgDZ17dHfXx+A==" spinCount="100000" sheet="1" objects="1" scenarios="1" formatRows="0" insertRows="0" deleteRows="0"/>
  <mergeCells count="2">
    <mergeCell ref="A1:F1"/>
    <mergeCell ref="A20:F20"/>
  </mergeCells>
  <phoneticPr fontId="1" type="noConversion"/>
  <conditionalFormatting sqref="B5:B19">
    <cfRule type="expression" dxfId="9" priority="2">
      <formula>AND($B5&lt;&gt;"",ISNUMBER($B5)=FALSE)</formula>
    </cfRule>
  </conditionalFormatting>
  <conditionalFormatting sqref="C5:C19">
    <cfRule type="expression" dxfId="8" priority="4">
      <formula>AND($C5&lt;&gt;"",COUNTIF(OFFSET(UnitListStart,1,0,UnitListCount,1),$C5)=0)</formula>
    </cfRule>
  </conditionalFormatting>
  <conditionalFormatting sqref="D5:D19">
    <cfRule type="expression" dxfId="7" priority="5">
      <formula>LEN($D5)&gt;50</formula>
    </cfRule>
  </conditionalFormatting>
  <conditionalFormatting sqref="E5:E19">
    <cfRule type="expression" dxfId="5" priority="8">
      <formula>LEN($E5)&gt;36</formula>
    </cfRule>
  </conditionalFormatting>
  <conditionalFormatting sqref="F5:F19">
    <cfRule type="expression" dxfId="4"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Roman,bold"&amp;11Miscellaneous and Generic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FB8F-E85E-4745-96F7-B5172F1198C8}">
  <sheetPr codeName="Sheet3"/>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6" t="s">
        <v>85</v>
      </c>
      <c r="B1" s="56"/>
      <c r="C1" s="56"/>
      <c r="D1" s="56"/>
      <c r="E1" s="56"/>
      <c r="F1" s="56"/>
      <c r="G1" s="56"/>
    </row>
    <row r="2" spans="1:8" ht="14.25" customHeight="1" x14ac:dyDescent="0.2">
      <c r="A2" s="56" t="s">
        <v>498</v>
      </c>
      <c r="B2" s="56"/>
      <c r="C2" s="56"/>
      <c r="D2" s="56"/>
      <c r="E2" s="56"/>
      <c r="F2" s="56"/>
      <c r="G2" s="56"/>
    </row>
    <row r="4" spans="1:8" ht="51" customHeight="1" x14ac:dyDescent="0.2">
      <c r="A4" s="9" t="s">
        <v>12</v>
      </c>
      <c r="B4" s="9" t="s">
        <v>93</v>
      </c>
      <c r="C4" s="9" t="s">
        <v>493</v>
      </c>
      <c r="D4" s="9" t="s">
        <v>494</v>
      </c>
      <c r="E4" s="9" t="s">
        <v>495</v>
      </c>
      <c r="F4" s="9" t="s">
        <v>496</v>
      </c>
      <c r="G4" s="9" t="s">
        <v>497</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5" t="s">
        <v>43</v>
      </c>
      <c r="B15" s="55"/>
      <c r="C15" s="55"/>
      <c r="D15" s="55"/>
      <c r="E15" s="55"/>
      <c r="F15" s="55"/>
      <c r="G15" s="55"/>
    </row>
  </sheetData>
  <sheetProtection algorithmName="SHA-512" hashValue="Seg+qtSboR+K+73HdCwCq2DxDNzPh2w1CXHmyt7MZccROR7G+CMuIBkhQD4squB5HznkwAlFt8Y6U9H2a03aXQ==" saltValue="WSGz6iespMTYdzEXbwhafw=="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G5:G14">
    <cfRule type="expression" dxfId="0" priority="4">
      <formula>LEN(G5)&gt;250</formula>
    </cfRule>
  </conditionalFormatting>
  <dataValidations count="3">
    <dataValidation type="list" allowBlank="1" showErrorMessage="1" error="The selection is not valid" prompt="Select from the dropdown list" sqref="A5:A14" xr:uid="{9D660D26-6DA4-46CA-80D6-9BCEBA10744C}">
      <formula1>OFFSET(UnitListStart,1,0,UnitListCount,1)</formula1>
    </dataValidation>
    <dataValidation type="textLength" operator="lessThanOrEqual" allowBlank="1" showErrorMessage="1" error="The response must be 15 characters or less" prompt="Enter the SOP/GOP Index No." sqref="B5:B14" xr:uid="{4655E8D1-6D1A-459E-8737-91AAEB58F345}">
      <formula1>15</formula1>
    </dataValidation>
    <dataValidation type="textLength" operator="lessThanOrEqual" allowBlank="1" showErrorMessage="1" error="The response must be 250 characters or less" prompt="Enter the Technical Information and Unit Description" sqref="G5:G14" xr:uid="{D963B9EC-38A4-4AA6-8939-6BB70CCEB46A}">
      <formula1>250</formula1>
    </dataValidation>
  </dataValidations>
  <hyperlinks>
    <hyperlink ref="A15" location="'Table of Contents'!A1" display="Go to the Table of Contents" xr:uid="{B7E29B86-CF7C-4352-B68A-E9869A5FD50B}"/>
  </hyperlinks>
  <pageMargins left="0.5" right="0.5" top="1.35" bottom="0.5" header="0.5" footer="0.5"/>
  <pageSetup orientation="landscape" r:id="rId1"/>
  <headerFooter>
    <oddHeader>&amp;C&amp;"Times New Roman,bold"&amp;11Miscellaneous and Generic Unit Attributes_x000D_Form OP-UA1_x000D_Federal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929A25AE-B026-4C58-99DA-D9C66D677EBB}">
            <xm:f>AND(C5&lt;&gt;"",COUNTIF(OFFSET(Picklist_UAcodes!C$10,1,0,Picklist_UAcodes!C$4,1),C5)=0)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BAD6110-CC4B-41EB-A093-2FA971796B40}">
          <x14:formula1>
            <xm:f>OFFSET(Picklist_UAcodes!C$10,1,0,Picklist_UAcodes!C$4,1)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10044 - OP-UA1 - Miscellaneous and Generic Unit Attributes</dc:title>
  <dc:creator>TCEQ</dc:creator>
  <cp:keywords>UA01 10/98</cp:keywords>
  <cp:lastModifiedBy>Traci Spencer</cp:lastModifiedBy>
  <cp:lastPrinted>2024-05-08T14:58:09Z</cp:lastPrinted>
  <dcterms:created xsi:type="dcterms:W3CDTF">2021-12-07T15:36:18Z</dcterms:created>
  <dcterms:modified xsi:type="dcterms:W3CDTF">2025-06-26T13:29:31Z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UA01</vt:lpwstr>
  </property>
  <property fmtid="{D5CDD505-2E9C-101B-9397-08002B2CF9AE}" pid="3" name="Version Date">
    <vt:lpwstr>7/1/2025</vt:lpwstr>
  </property>
  <property fmtid="{D5CDD505-2E9C-101B-9397-08002B2CF9AE}" pid="4" name="Version Number">
    <vt:lpwstr>1.0</vt:lpwstr>
  </property>
</Properties>
</file>