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7FA66175-4468-4AD3-B4FD-6FFE0175725D}" xr6:coauthVersionLast="47" xr6:coauthVersionMax="47" xr10:uidLastSave="{00000000-0000-0000-0000-000000000000}"/>
  <workbookProtection workbookAlgorithmName="SHA-512" workbookHashValue="n6BHhm98/XxP+INEla9txHnLc3cPGKWth5g+vvVMlnhpZ8jWMRjVf3dVTsT/FGbFWWDJbATbZaUc6Eq0tzSGcQ==" workbookSaltValue="dcOYMZ1ItwZE98MI3btqQQ=="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57" r:id="rId4"/>
    <sheet name="General Information" sheetId="5" r:id="rId5"/>
    <sheet name="Table of Contents" sheetId="6" r:id="rId6"/>
    <sheet name="OP-SUM Table 1" sheetId="7" r:id="rId7"/>
    <sheet name="OP-SUM Table 2" sheetId="10" r:id="rId8"/>
    <sheet name="OP-REQ2" sheetId="8" r:id="rId9"/>
    <sheet name="Page 1" sheetId="15" r:id="rId10"/>
    <sheet name="Page 2" sheetId="16" r:id="rId11"/>
    <sheet name="Page 3" sheetId="17" r:id="rId12"/>
    <sheet name="Page 4" sheetId="18" r:id="rId13"/>
    <sheet name="Page 5" sheetId="19" r:id="rId14"/>
    <sheet name="Page 6" sheetId="20" r:id="rId15"/>
    <sheet name="Page 7" sheetId="21" r:id="rId16"/>
    <sheet name="Page 8" sheetId="22" r:id="rId17"/>
    <sheet name="Page 9" sheetId="23" r:id="rId18"/>
    <sheet name="Page 10" sheetId="24" r:id="rId19"/>
    <sheet name="Page 11" sheetId="25" r:id="rId20"/>
    <sheet name="Page 12" sheetId="26" r:id="rId21"/>
    <sheet name="Page 13" sheetId="27" r:id="rId22"/>
    <sheet name="Page 14" sheetId="28" r:id="rId23"/>
    <sheet name="Page 15" sheetId="29" r:id="rId24"/>
    <sheet name="Page 16" sheetId="30" r:id="rId25"/>
    <sheet name="Page 17" sheetId="31" r:id="rId26"/>
    <sheet name="Page 18" sheetId="32" r:id="rId27"/>
    <sheet name="Page 19" sheetId="33" r:id="rId28"/>
    <sheet name="Page 20" sheetId="34" r:id="rId29"/>
    <sheet name="Page 21" sheetId="35" r:id="rId30"/>
    <sheet name="Page 22" sheetId="36" r:id="rId31"/>
    <sheet name="Page 23" sheetId="37" r:id="rId32"/>
    <sheet name="Page 24" sheetId="38" r:id="rId33"/>
    <sheet name="Page 25" sheetId="39" r:id="rId34"/>
    <sheet name="Page 26" sheetId="40" r:id="rId35"/>
    <sheet name="Page 27" sheetId="41" r:id="rId36"/>
    <sheet name="Page 28" sheetId="42" r:id="rId37"/>
    <sheet name="Page 29" sheetId="43" r:id="rId38"/>
    <sheet name="Page 30" sheetId="44" r:id="rId39"/>
    <sheet name="Page 31" sheetId="45" r:id="rId40"/>
    <sheet name="Page 32" sheetId="46" r:id="rId41"/>
    <sheet name="Page 33" sheetId="47" r:id="rId42"/>
    <sheet name="Page 34" sheetId="48" r:id="rId43"/>
    <sheet name="Page 35" sheetId="49" r:id="rId44"/>
    <sheet name="Page 36" sheetId="50" r:id="rId45"/>
    <sheet name="Page 37" sheetId="51" r:id="rId46"/>
    <sheet name="Page 38" sheetId="52" r:id="rId47"/>
    <sheet name="Page 39" sheetId="53" r:id="rId48"/>
    <sheet name="Page 40" sheetId="54" r:id="rId49"/>
    <sheet name="Page 41" sheetId="55" r:id="rId50"/>
    <sheet name="Page 42" sheetId="56" r:id="rId51"/>
  </sheets>
  <externalReferences>
    <externalReference r:id="rId52"/>
  </externalReferences>
  <definedNames>
    <definedName name="_xlnm.Print_Area" localSheetId="8">'OP-REQ2'!$A$1:$F$19</definedName>
    <definedName name="_xlnm.Print_Area" localSheetId="6">'OP-SUM Table 1'!$A$1:$K$19</definedName>
    <definedName name="_xlnm.Print_Area" localSheetId="7">'OP-SUM Table 2'!$A$1:$K$19</definedName>
    <definedName name="_xlnm.Print_Titles" localSheetId="3">Instructions!$1:$4</definedName>
    <definedName name="_xlnm.Print_Titles" localSheetId="8">'OP-REQ2'!$1:$4</definedName>
    <definedName name="_xlnm.Print_Titles" localSheetId="6">'OP-SUM Table 1'!$1:$4</definedName>
    <definedName name="_xlnm.Print_Titles" localSheetId="7">'OP-SUM Table 2'!$1:$4</definedName>
    <definedName name="_xlnm.Print_Titles" localSheetId="9">'Page 1'!$1:$4</definedName>
    <definedName name="_xlnm.Print_Titles" localSheetId="18">'Page 10'!$1:$4</definedName>
    <definedName name="_xlnm.Print_Titles" localSheetId="19">'Page 11'!$1:$4</definedName>
    <definedName name="_xlnm.Print_Titles" localSheetId="20">'Page 12'!$1:$4</definedName>
    <definedName name="_xlnm.Print_Titles" localSheetId="21">'Page 13'!$1:$4</definedName>
    <definedName name="_xlnm.Print_Titles" localSheetId="22">'Page 14'!$1:$4</definedName>
    <definedName name="_xlnm.Print_Titles" localSheetId="23">'Page 15'!$1:$4</definedName>
    <definedName name="_xlnm.Print_Titles" localSheetId="24">'Page 16'!$1:$4</definedName>
    <definedName name="_xlnm.Print_Titles" localSheetId="25">'Page 17'!$1:$4</definedName>
    <definedName name="_xlnm.Print_Titles" localSheetId="26">'Page 18'!$1:$4</definedName>
    <definedName name="_xlnm.Print_Titles" localSheetId="27">'Page 19'!$1:$4</definedName>
    <definedName name="_xlnm.Print_Titles" localSheetId="10">'Page 2'!$1:$4</definedName>
    <definedName name="_xlnm.Print_Titles" localSheetId="28">'Page 20'!$1:$4</definedName>
    <definedName name="_xlnm.Print_Titles" localSheetId="29">'Page 21'!$1:$4</definedName>
    <definedName name="_xlnm.Print_Titles" localSheetId="30">'Page 22'!$1:$4</definedName>
    <definedName name="_xlnm.Print_Titles" localSheetId="31">'Page 23'!$1:$4</definedName>
    <definedName name="_xlnm.Print_Titles" localSheetId="32">'Page 24'!$1:$4</definedName>
    <definedName name="_xlnm.Print_Titles" localSheetId="33">'Page 25'!$1:$4</definedName>
    <definedName name="_xlnm.Print_Titles" localSheetId="34">'Page 26'!$1:$4</definedName>
    <definedName name="_xlnm.Print_Titles" localSheetId="35">'Page 27'!$1:$4</definedName>
    <definedName name="_xlnm.Print_Titles" localSheetId="36">'Page 28'!$1:$4</definedName>
    <definedName name="_xlnm.Print_Titles" localSheetId="37">'Page 29'!$1:$4</definedName>
    <definedName name="_xlnm.Print_Titles" localSheetId="11">'Page 3'!$1:$4</definedName>
    <definedName name="_xlnm.Print_Titles" localSheetId="38">'Page 30'!$1:$4</definedName>
    <definedName name="_xlnm.Print_Titles" localSheetId="39">'Page 31'!$1:$4</definedName>
    <definedName name="_xlnm.Print_Titles" localSheetId="40">'Page 32'!$1:$4</definedName>
    <definedName name="_xlnm.Print_Titles" localSheetId="41">'Page 33'!$1:$4</definedName>
    <definedName name="_xlnm.Print_Titles" localSheetId="42">'Page 34'!$1:$4</definedName>
    <definedName name="_xlnm.Print_Titles" localSheetId="43">'Page 35'!$1:$4</definedName>
    <definedName name="_xlnm.Print_Titles" localSheetId="44">'Page 36'!$1:$4</definedName>
    <definedName name="_xlnm.Print_Titles" localSheetId="45">'Page 37'!$1:$4</definedName>
    <definedName name="_xlnm.Print_Titles" localSheetId="46">'Page 38'!$1:$4</definedName>
    <definedName name="_xlnm.Print_Titles" localSheetId="47">'Page 39'!$1:$4</definedName>
    <definedName name="_xlnm.Print_Titles" localSheetId="12">'Page 4'!$1:$4</definedName>
    <definedName name="_xlnm.Print_Titles" localSheetId="48">'Page 40'!$1:$4</definedName>
    <definedName name="_xlnm.Print_Titles" localSheetId="49">'Page 41'!$1:$4</definedName>
    <definedName name="_xlnm.Print_Titles" localSheetId="50">'Page 42'!$1:$4</definedName>
    <definedName name="_xlnm.Print_Titles" localSheetId="13">'Page 5'!$1:$4</definedName>
    <definedName name="_xlnm.Print_Titles" localSheetId="14">'Page 6'!$1:$4</definedName>
    <definedName name="_xlnm.Print_Titles" localSheetId="15">'Page 7'!$1:$4</definedName>
    <definedName name="_xlnm.Print_Titles" localSheetId="16">'Page 8'!$1:$4</definedName>
    <definedName name="_xlnm.Print_Titles" localSheetId="17">'Page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FC4" i="2"/>
  <c r="FD4" i="2"/>
  <c r="FE4" i="2"/>
  <c r="FF4" i="2"/>
  <c r="FG4" i="2"/>
  <c r="FH4" i="2"/>
  <c r="FI4" i="2"/>
  <c r="FJ4" i="2"/>
  <c r="FK4" i="2"/>
  <c r="FL4" i="2"/>
  <c r="FM4" i="2"/>
  <c r="FN4" i="2"/>
  <c r="FO4" i="2"/>
  <c r="FP4" i="2"/>
  <c r="FQ4" i="2"/>
  <c r="FR4" i="2"/>
  <c r="FS4" i="2"/>
  <c r="FT4" i="2"/>
  <c r="FU4" i="2"/>
  <c r="FV4" i="2"/>
  <c r="FW4" i="2"/>
  <c r="FX4" i="2"/>
  <c r="FY4" i="2"/>
  <c r="FZ4" i="2"/>
  <c r="GA4" i="2"/>
  <c r="GB4" i="2"/>
  <c r="GC4" i="2"/>
  <c r="GD4" i="2"/>
  <c r="GE4" i="2"/>
  <c r="GF4" i="2"/>
  <c r="GG4" i="2"/>
  <c r="GH4" i="2"/>
  <c r="GI4" i="2"/>
  <c r="GJ4" i="2"/>
  <c r="GK4" i="2"/>
  <c r="GL4" i="2"/>
  <c r="GM4" i="2"/>
  <c r="GN4" i="2"/>
  <c r="GO4" i="2"/>
  <c r="GP4" i="2"/>
  <c r="GQ4" i="2"/>
  <c r="GR4" i="2"/>
  <c r="GS4" i="2"/>
  <c r="GT4" i="2"/>
  <c r="GU4" i="2"/>
  <c r="GV4" i="2"/>
  <c r="GW4" i="2"/>
  <c r="GX4" i="2"/>
  <c r="GY4" i="2"/>
  <c r="GZ4" i="2"/>
  <c r="HA4" i="2"/>
  <c r="HB4" i="2"/>
  <c r="HC4" i="2"/>
  <c r="HD4" i="2"/>
  <c r="HE4" i="2"/>
  <c r="HF4" i="2"/>
  <c r="HG4" i="2"/>
  <c r="HH4" i="2"/>
  <c r="HI4" i="2"/>
  <c r="HJ4" i="2"/>
  <c r="HK4" i="2"/>
  <c r="HL4" i="2"/>
  <c r="HM4" i="2"/>
  <c r="HN4" i="2"/>
  <c r="HO4" i="2"/>
  <c r="HP4" i="2"/>
  <c r="HQ4" i="2"/>
  <c r="HR4" i="2"/>
  <c r="HS4" i="2"/>
  <c r="HT4" i="2"/>
  <c r="HU4" i="2"/>
  <c r="HV4" i="2"/>
  <c r="HW4" i="2"/>
  <c r="HX4" i="2"/>
  <c r="HY4" i="2"/>
  <c r="HZ4" i="2"/>
  <c r="IA4" i="2"/>
  <c r="IB4" i="2"/>
  <c r="IC4" i="2"/>
  <c r="ID4" i="2"/>
  <c r="IE4" i="2"/>
  <c r="IF4" i="2"/>
  <c r="IG4" i="2"/>
  <c r="IH4" i="2"/>
  <c r="II4" i="2"/>
  <c r="IJ4" i="2"/>
  <c r="IK4" i="2"/>
  <c r="IL4" i="2"/>
  <c r="IM4" i="2"/>
  <c r="IN4" i="2"/>
  <c r="IO4" i="2"/>
  <c r="IP4" i="2"/>
  <c r="IQ4" i="2"/>
  <c r="IR4" i="2"/>
  <c r="IS4" i="2"/>
  <c r="IT4" i="2"/>
  <c r="IU4" i="2"/>
  <c r="IV4" i="2"/>
  <c r="IW4" i="2"/>
  <c r="IX4" i="2"/>
  <c r="IY4" i="2"/>
  <c r="IZ4" i="2"/>
  <c r="JA4" i="2"/>
  <c r="JB4" i="2"/>
  <c r="JC4" i="2"/>
  <c r="JD4" i="2"/>
  <c r="JE4" i="2"/>
  <c r="JF4" i="2"/>
  <c r="JG4" i="2"/>
  <c r="JH4" i="2"/>
  <c r="JI4" i="2"/>
  <c r="JJ4" i="2"/>
  <c r="JK4" i="2"/>
  <c r="JL4" i="2"/>
  <c r="JM4" i="2"/>
  <c r="JN4" i="2"/>
  <c r="JO4" i="2"/>
  <c r="JP4" i="2"/>
  <c r="JQ4" i="2"/>
  <c r="JR4" i="2"/>
  <c r="JS4" i="2"/>
  <c r="JT4" i="2"/>
  <c r="JU4" i="2"/>
  <c r="JV4" i="2"/>
  <c r="JW4" i="2"/>
  <c r="JX4" i="2"/>
  <c r="JY4" i="2"/>
  <c r="JZ4" i="2"/>
  <c r="KA4" i="2"/>
  <c r="KB4" i="2"/>
  <c r="KC4" i="2"/>
  <c r="KD4" i="2"/>
  <c r="KE4" i="2"/>
  <c r="KF4" i="2"/>
  <c r="KG4" i="2"/>
  <c r="KH4" i="2"/>
  <c r="KI4" i="2"/>
  <c r="KJ4" i="2"/>
  <c r="KK4" i="2"/>
  <c r="D48" i="6"/>
  <c r="D30" i="6"/>
  <c r="D29" i="6"/>
  <c r="D34" i="6"/>
  <c r="D45" i="6"/>
  <c r="D23" i="6"/>
  <c r="D40" i="6"/>
  <c r="D44" i="6"/>
  <c r="D35" i="6"/>
  <c r="D18" i="6"/>
  <c r="D33" i="6"/>
  <c r="D28" i="6"/>
  <c r="D41" i="6"/>
  <c r="D13" i="6"/>
  <c r="D14" i="6"/>
  <c r="D26" i="6"/>
  <c r="D43" i="6"/>
  <c r="D39" i="6"/>
  <c r="D46" i="6"/>
  <c r="D32" i="6"/>
  <c r="D10" i="6"/>
  <c r="D42" i="6"/>
  <c r="D24" i="6"/>
  <c r="D8" i="6"/>
  <c r="D17" i="6"/>
  <c r="D36" i="6"/>
  <c r="D31" i="6"/>
  <c r="D15" i="6"/>
  <c r="D27" i="6"/>
  <c r="D38" i="6"/>
  <c r="D11" i="6"/>
  <c r="D16" i="6"/>
  <c r="D20" i="6"/>
  <c r="D19" i="6"/>
  <c r="D47" i="6"/>
  <c r="D21" i="6"/>
  <c r="D37" i="6"/>
  <c r="D22" i="6"/>
  <c r="D25" i="6"/>
  <c r="D9" i="6"/>
  <c r="D12"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7"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<sst xmlns="http://schemas.openxmlformats.org/spreadsheetml/2006/main" count="3112" uniqueCount="1050">
  <si>
    <t>Do not add or delete rows.</t>
  </si>
  <si>
    <t>Total UA Codes</t>
  </si>
  <si>
    <t>Form Number</t>
  </si>
  <si>
    <t>OP-UA15</t>
  </si>
  <si>
    <t>Regulation</t>
  </si>
  <si>
    <t>30 TAC Chapter 111, Visible Emissions</t>
  </si>
  <si>
    <t>30 TAC Chapter 115, Vent Gas Controls</t>
  </si>
  <si>
    <t>30 TAC Chapter 119, Control of Carbon Monoxide</t>
  </si>
  <si>
    <t>40 CFR Part 63, Subpart DD</t>
  </si>
  <si>
    <t>40 CFR Part 63, Subpart CC</t>
  </si>
  <si>
    <t>40 CFR Part 63, Subpart G</t>
  </si>
  <si>
    <t>40 CFR Part 63, Subpart O</t>
  </si>
  <si>
    <t>40 CFR Part 63, Subpart U</t>
  </si>
  <si>
    <t>40 CFR Part 63, Subpart JJJ</t>
  </si>
  <si>
    <t>30 TAC Chapter 115, HRVOC Vent Gas</t>
  </si>
  <si>
    <t>40 CFR Part 63, Subpart FFFF</t>
  </si>
  <si>
    <t>30 TAC Chapter 111, Nonagricultural Processes</t>
  </si>
  <si>
    <t>40 CFR Part 63, Subpart GGGGG</t>
  </si>
  <si>
    <t>Table</t>
  </si>
  <si>
    <t>Table 1a</t>
  </si>
  <si>
    <t>Table 1b</t>
  </si>
  <si>
    <t>Table 2a</t>
  </si>
  <si>
    <t>Table 2b</t>
  </si>
  <si>
    <t>Table 2c</t>
  </si>
  <si>
    <t>Table 3a</t>
  </si>
  <si>
    <t>Table 3b</t>
  </si>
  <si>
    <t>Table 4a</t>
  </si>
  <si>
    <t>Table 4b</t>
  </si>
  <si>
    <t>Table 4c</t>
  </si>
  <si>
    <t>Table 5a</t>
  </si>
  <si>
    <t>Table 5b</t>
  </si>
  <si>
    <t>Table 6a</t>
  </si>
  <si>
    <t>Table 6b</t>
  </si>
  <si>
    <t>Table 6c</t>
  </si>
  <si>
    <t>Table 7</t>
  </si>
  <si>
    <t>Table 8a</t>
  </si>
  <si>
    <t>Table 8b</t>
  </si>
  <si>
    <t>Table 8c</t>
  </si>
  <si>
    <t>Table 9a</t>
  </si>
  <si>
    <t>Table 9b</t>
  </si>
  <si>
    <t>Table 9c</t>
  </si>
  <si>
    <t>Table 10a</t>
  </si>
  <si>
    <t>Table 10b</t>
  </si>
  <si>
    <t>Table 10c</t>
  </si>
  <si>
    <t>Table 10d</t>
  </si>
  <si>
    <t>Table 11a</t>
  </si>
  <si>
    <t>Table 11b</t>
  </si>
  <si>
    <t>Table 11c</t>
  </si>
  <si>
    <t>Table 12a</t>
  </si>
  <si>
    <t>Table 12b</t>
  </si>
  <si>
    <t>Table 13a</t>
  </si>
  <si>
    <t>Table 13b</t>
  </si>
  <si>
    <t>Table 13c</t>
  </si>
  <si>
    <t>Table 13d</t>
  </si>
  <si>
    <t>Table 13e</t>
  </si>
  <si>
    <t>Table 13f</t>
  </si>
  <si>
    <t>Table 13g</t>
  </si>
  <si>
    <t>Table 14</t>
  </si>
  <si>
    <t>Table 15</t>
  </si>
  <si>
    <t>Table 16a</t>
  </si>
  <si>
    <t>Table 16b</t>
  </si>
  <si>
    <t>Page Number</t>
  </si>
  <si>
    <t>Question Number</t>
  </si>
  <si>
    <t>Question Text</t>
  </si>
  <si>
    <t>SOP/GOP Index No.</t>
  </si>
  <si>
    <t>Alternate Opacity Limitation</t>
  </si>
  <si>
    <t>AOL ID No.</t>
  </si>
  <si>
    <t>Vent Source</t>
  </si>
  <si>
    <t>Opacity Monitoring System</t>
  </si>
  <si>
    <t>Construction Date</t>
  </si>
  <si>
    <t>Effluent Flow Rate</t>
  </si>
  <si>
    <t>SOP Index No.</t>
  </si>
  <si>
    <t>Annual ACF</t>
  </si>
  <si>
    <t>Heat Input</t>
  </si>
  <si>
    <t>State Implementation Plan (SIP) Violation</t>
  </si>
  <si>
    <t>Total Feed Capacity</t>
  </si>
  <si>
    <t>Chapter 115 Division</t>
  </si>
  <si>
    <t>Combustion Exhaust</t>
  </si>
  <si>
    <t>Vent Type</t>
  </si>
  <si>
    <t>Total Uncontrolled VOC Weight</t>
  </si>
  <si>
    <t>Combined 24-Hour VOC Weight</t>
  </si>
  <si>
    <t>VOC Concentration</t>
  </si>
  <si>
    <t>VOC Concentration or Emission Rate at Maximum Operating Conditions</t>
  </si>
  <si>
    <t>Alternate Control Requirement</t>
  </si>
  <si>
    <t>ACR ID No.</t>
  </si>
  <si>
    <t>Control Device Type</t>
  </si>
  <si>
    <t>Control Device ID No.</t>
  </si>
  <si>
    <t>Total Design Capacity</t>
  </si>
  <si>
    <t>Flow Rate/Concentration</t>
  </si>
  <si>
    <t>40 CFR Part 60, Subpart NNN Requirements</t>
  </si>
  <si>
    <t>40 CFR Part 60, Subpart RRR Requirements</t>
  </si>
  <si>
    <t>SOP INDEX PLACE HOLDER</t>
  </si>
  <si>
    <t>Air Emission Controls</t>
  </si>
  <si>
    <t>Direct Measurement</t>
  </si>
  <si>
    <t>Inspected and Monitored</t>
  </si>
  <si>
    <t>Bypass Device</t>
  </si>
  <si>
    <t>Flow Meter</t>
  </si>
  <si>
    <t>Design Analysis</t>
  </si>
  <si>
    <t>No Detectable Organic Emissions</t>
  </si>
  <si>
    <t>Control Device</t>
  </si>
  <si>
    <t>Alternative Operating Parameters</t>
  </si>
  <si>
    <t>AOP ID No.</t>
  </si>
  <si>
    <t>HAP Recovery</t>
  </si>
  <si>
    <t>Regenerable Carbon Adsorber</t>
  </si>
  <si>
    <t>Comply With § 63.693(d)(4)(iii)</t>
  </si>
  <si>
    <t>Exhaust Stream Temperature Monitor</t>
  </si>
  <si>
    <t>HAP Destruction</t>
  </si>
  <si>
    <t>Organic Monitoring Device</t>
  </si>
  <si>
    <t>Meets 40 CFR §63.693(f)(1)(iii)</t>
  </si>
  <si>
    <t>95% HAP Destruction</t>
  </si>
  <si>
    <t>BPH TOC Destruction</t>
  </si>
  <si>
    <t>95% TOC Destruction</t>
  </si>
  <si>
    <t>Meets 40 CFR §63.693(g)(1)(iii)</t>
  </si>
  <si>
    <t>Introduced With Fuel</t>
  </si>
  <si>
    <t>Continuous Temperature Monitoring System</t>
  </si>
  <si>
    <t>Specified in 40 CFR §63.640(g)(1)-(6)</t>
  </si>
  <si>
    <t>Subject to 40 CFR Part 63, Subparts F, G, H, or I</t>
  </si>
  <si>
    <t>Engineering Assessment</t>
  </si>
  <si>
    <t>Maintenance Vent Compliance</t>
  </si>
  <si>
    <t>Performance Test</t>
  </si>
  <si>
    <t>Alternate Parameter Monitoring</t>
  </si>
  <si>
    <t>98% Reduction</t>
  </si>
  <si>
    <t>Divert Vent Stream</t>
  </si>
  <si>
    <t>Secured Bypass Line</t>
  </si>
  <si>
    <t>Continuous Operating Parameter Alternative</t>
  </si>
  <si>
    <t>Automated Data Recording</t>
  </si>
  <si>
    <t>Alternative ID No.</t>
  </si>
  <si>
    <t>Overlap</t>
  </si>
  <si>
    <t>Group 1</t>
  </si>
  <si>
    <t>HAP Concentration</t>
  </si>
  <si>
    <t>Flow Rate</t>
  </si>
  <si>
    <t>Electing Control</t>
  </si>
  <si>
    <t>NSPS TRE Index Value</t>
  </si>
  <si>
    <t>MACT TRE Index Value</t>
  </si>
  <si>
    <t>Plant Type</t>
  </si>
  <si>
    <t>Halogenated</t>
  </si>
  <si>
    <t>TRE for Halogenated Vent Stream</t>
  </si>
  <si>
    <t>Halogen Reduction Device</t>
  </si>
  <si>
    <t>Installation Date</t>
  </si>
  <si>
    <t>Alternate Monitoring Parameters (AMP)</t>
  </si>
  <si>
    <t>AMP ID No.</t>
  </si>
  <si>
    <t>Continuous Monitoring</t>
  </si>
  <si>
    <t>Continuous Monitoring Alt ID No.</t>
  </si>
  <si>
    <t>Bypass Lines</t>
  </si>
  <si>
    <t>Flow Indicator</t>
  </si>
  <si>
    <t>Facility Type</t>
  </si>
  <si>
    <t>Facility Ethylene Oxide Usage</t>
  </si>
  <si>
    <t>Control Device Efficiency</t>
  </si>
  <si>
    <t>Monitoring Option</t>
  </si>
  <si>
    <t>Vent Stream Type</t>
  </si>
  <si>
    <t>Routed to Recovery</t>
  </si>
  <si>
    <t>Stream Group Status</t>
  </si>
  <si>
    <t>TRE Index Value</t>
  </si>
  <si>
    <t>Existing Source</t>
  </si>
  <si>
    <t>Product Type and Production Process</t>
  </si>
  <si>
    <t>Meeting Process Vent Requirements</t>
  </si>
  <si>
    <t>Alternate Continuous Monitoring Requested</t>
  </si>
  <si>
    <t>Alt Continuous Monitoring ID No.</t>
  </si>
  <si>
    <t>Annual Organic HAP Emissions</t>
  </si>
  <si>
    <t>Cutoff Flow Rate</t>
  </si>
  <si>
    <t>Single Highest HAP Recipe</t>
  </si>
  <si>
    <t>Electing to Comply With §63.487(f)(1)</t>
  </si>
  <si>
    <t>Complying With 20 PPMV Limit</t>
  </si>
  <si>
    <t>Emission Episodes</t>
  </si>
  <si>
    <t>Construction/ Modification Date</t>
  </si>
  <si>
    <t>Thermoplastic Produced</t>
  </si>
  <si>
    <t>PET Process</t>
  </si>
  <si>
    <t>Vent Section</t>
  </si>
  <si>
    <t>Compliance Option</t>
  </si>
  <si>
    <t>Alternate Monitoring Parameters</t>
  </si>
  <si>
    <t>Electing to Comply With § 63.1322(f)(1)</t>
  </si>
  <si>
    <t>Complying with 20 PPMV Limit</t>
  </si>
  <si>
    <t>HRVOC Concentration</t>
  </si>
  <si>
    <t>Max Flow Rate</t>
  </si>
  <si>
    <t>Exempt Date</t>
  </si>
  <si>
    <t>Vent Gas Stream Control</t>
  </si>
  <si>
    <t>AM</t>
  </si>
  <si>
    <t>AM ID No.</t>
  </si>
  <si>
    <t>Minor Modification</t>
  </si>
  <si>
    <t>Minor Modification ID No.</t>
  </si>
  <si>
    <t>Process Knowledge</t>
  </si>
  <si>
    <t>Waived Testing</t>
  </si>
  <si>
    <t>Testing Requirements</t>
  </si>
  <si>
    <t>Emission Standard</t>
  </si>
  <si>
    <t>Comb Device</t>
  </si>
  <si>
    <t>95% Scrubber</t>
  </si>
  <si>
    <t>PERF Test</t>
  </si>
  <si>
    <t>Negative Pressure</t>
  </si>
  <si>
    <t>Bypass Line</t>
  </si>
  <si>
    <t>Recovery Device</t>
  </si>
  <si>
    <t>TRE Index Threshold</t>
  </si>
  <si>
    <t>Alt 63SS Mon Parameters</t>
  </si>
  <si>
    <t>Alt 63SS Mon ID</t>
  </si>
  <si>
    <t>SS Device Type</t>
  </si>
  <si>
    <t>SS Device ID</t>
  </si>
  <si>
    <t>Water</t>
  </si>
  <si>
    <t>Designated GRP1</t>
  </si>
  <si>
    <t>Designated HAL</t>
  </si>
  <si>
    <t>Determined HAL</t>
  </si>
  <si>
    <t>Prior Eval</t>
  </si>
  <si>
    <t>Assessment Waiver</t>
  </si>
  <si>
    <t>Assessment Waiver ID</t>
  </si>
  <si>
    <t>Small Device</t>
  </si>
  <si>
    <t>1257A1</t>
  </si>
  <si>
    <t>1257A1 Device Type</t>
  </si>
  <si>
    <t>1257A1 Device ID</t>
  </si>
  <si>
    <t>CEMS</t>
  </si>
  <si>
    <t>Meets 63.988(b)(2)</t>
  </si>
  <si>
    <t>HAL Device Type</t>
  </si>
  <si>
    <t>HAL Device ID</t>
  </si>
  <si>
    <t>Formaldehyde</t>
  </si>
  <si>
    <t>Effective Stack Height</t>
  </si>
  <si>
    <t>Emissions</t>
  </si>
  <si>
    <t>Uncontrolled Vent Streams</t>
  </si>
  <si>
    <t>Alternative Work Practice Standards</t>
  </si>
  <si>
    <t>Alternative Work Practice Standards ID No.</t>
  </si>
  <si>
    <t>Design Evaluation</t>
  </si>
  <si>
    <t>Continuous Emissions Monitoring System</t>
  </si>
  <si>
    <t>CVSCD Continuous Compliance</t>
  </si>
  <si>
    <t>UA Codes</t>
  </si>
  <si>
    <t>----</t>
  </si>
  <si>
    <t>NO</t>
  </si>
  <si>
    <t>CATREG</t>
  </si>
  <si>
    <t>EDEX</t>
  </si>
  <si>
    <t>72+</t>
  </si>
  <si>
    <t>100+</t>
  </si>
  <si>
    <t>30+</t>
  </si>
  <si>
    <t>250+</t>
  </si>
  <si>
    <t>20+</t>
  </si>
  <si>
    <t>AIROX</t>
  </si>
  <si>
    <t>25+</t>
  </si>
  <si>
    <t>30K+</t>
  </si>
  <si>
    <t>ALTED</t>
  </si>
  <si>
    <t>AFTER</t>
  </si>
  <si>
    <t>1100+</t>
  </si>
  <si>
    <t>500+</t>
  </si>
  <si>
    <t>BPH</t>
  </si>
  <si>
    <t>GRP1</t>
  </si>
  <si>
    <t>2016-COMP</t>
  </si>
  <si>
    <t>BPH-HAZ</t>
  </si>
  <si>
    <t>61F</t>
  </si>
  <si>
    <t>60III</t>
  </si>
  <si>
    <t>50+</t>
  </si>
  <si>
    <t>5+</t>
  </si>
  <si>
    <t>113A1</t>
  </si>
  <si>
    <t>1-</t>
  </si>
  <si>
    <t>EDC</t>
  </si>
  <si>
    <t>ABS</t>
  </si>
  <si>
    <t>OTHER</t>
  </si>
  <si>
    <t>92+</t>
  </si>
  <si>
    <t>151G</t>
  </si>
  <si>
    <t>BEE</t>
  </si>
  <si>
    <t>1-10</t>
  </si>
  <si>
    <t>ARV</t>
  </si>
  <si>
    <t>CATOX</t>
  </si>
  <si>
    <t>CONC</t>
  </si>
  <si>
    <t>COMBINED</t>
  </si>
  <si>
    <t>ELECT</t>
  </si>
  <si>
    <t>E-GPR</t>
  </si>
  <si>
    <t>95+</t>
  </si>
  <si>
    <t>AGGBATCH</t>
  </si>
  <si>
    <t>488</t>
  </si>
  <si>
    <t>1995+</t>
  </si>
  <si>
    <t>A/A</t>
  </si>
  <si>
    <t>DMT</t>
  </si>
  <si>
    <t>MATPREP</t>
  </si>
  <si>
    <t>02-</t>
  </si>
  <si>
    <t>1323</t>
  </si>
  <si>
    <t>FLARE</t>
  </si>
  <si>
    <t>725A</t>
  </si>
  <si>
    <t>ALT2505</t>
  </si>
  <si>
    <t>CARSEAL</t>
  </si>
  <si>
    <t>05RT</t>
  </si>
  <si>
    <t>NONE</t>
  </si>
  <si>
    <t>10-</t>
  </si>
  <si>
    <t>FLOW</t>
  </si>
  <si>
    <t>BAP</t>
  </si>
  <si>
    <t>YES</t>
  </si>
  <si>
    <t>NOVIS</t>
  </si>
  <si>
    <t>72-</t>
  </si>
  <si>
    <t>100-</t>
  </si>
  <si>
    <t>30+NR</t>
  </si>
  <si>
    <t>250-</t>
  </si>
  <si>
    <t>20-</t>
  </si>
  <si>
    <t>BAKE</t>
  </si>
  <si>
    <t>25-</t>
  </si>
  <si>
    <t>30K-</t>
  </si>
  <si>
    <t>BLASCOM</t>
  </si>
  <si>
    <t>1100-</t>
  </si>
  <si>
    <t>500-</t>
  </si>
  <si>
    <t>CADS</t>
  </si>
  <si>
    <t>GRP2</t>
  </si>
  <si>
    <t>COMP+</t>
  </si>
  <si>
    <t>BPH44+</t>
  </si>
  <si>
    <t>III</t>
  </si>
  <si>
    <t>60III/63G</t>
  </si>
  <si>
    <t>50-</t>
  </si>
  <si>
    <t>5-</t>
  </si>
  <si>
    <t>113A2</t>
  </si>
  <si>
    <t>1-4</t>
  </si>
  <si>
    <t>POLY</t>
  </si>
  <si>
    <t>ABSRCV</t>
  </si>
  <si>
    <t>PRIOR</t>
  </si>
  <si>
    <t>92-</t>
  </si>
  <si>
    <t>152G</t>
  </si>
  <si>
    <t>HOSP</t>
  </si>
  <si>
    <t>10+</t>
  </si>
  <si>
    <t>STCV</t>
  </si>
  <si>
    <t>TEMP</t>
  </si>
  <si>
    <t>CONT</t>
  </si>
  <si>
    <t>G2ELECT</t>
  </si>
  <si>
    <t>95-</t>
  </si>
  <si>
    <t>BATCH</t>
  </si>
  <si>
    <t>CONTROL</t>
  </si>
  <si>
    <t>1995-</t>
  </si>
  <si>
    <t>AMSAN</t>
  </si>
  <si>
    <t>TPA</t>
  </si>
  <si>
    <t>MATREC</t>
  </si>
  <si>
    <t>036-</t>
  </si>
  <si>
    <t>OTHCD</t>
  </si>
  <si>
    <t>BLWFLR</t>
  </si>
  <si>
    <t>FLOWIND</t>
  </si>
  <si>
    <t>OTHAFT</t>
  </si>
  <si>
    <t>CASNR</t>
  </si>
  <si>
    <t>FLOW-H</t>
  </si>
  <si>
    <t>CVS-H</t>
  </si>
  <si>
    <t>OIL</t>
  </si>
  <si>
    <t>OPMON</t>
  </si>
  <si>
    <t>30-</t>
  </si>
  <si>
    <t>BLAST</t>
  </si>
  <si>
    <t>25-50</t>
  </si>
  <si>
    <t>408+</t>
  </si>
  <si>
    <t>NONE-AR</t>
  </si>
  <si>
    <t>BOILER</t>
  </si>
  <si>
    <t>COND</t>
  </si>
  <si>
    <t>MAINT</t>
  </si>
  <si>
    <t>BPH44-</t>
  </si>
  <si>
    <t>NNN</t>
  </si>
  <si>
    <t>60NNN</t>
  </si>
  <si>
    <t>NCE</t>
  </si>
  <si>
    <t>NOELECT</t>
  </si>
  <si>
    <t>4-8</t>
  </si>
  <si>
    <t>4+</t>
  </si>
  <si>
    <t>VINYL</t>
  </si>
  <si>
    <t>SCRUB</t>
  </si>
  <si>
    <t>NOALT</t>
  </si>
  <si>
    <t>LAB</t>
  </si>
  <si>
    <t>SPC95+</t>
  </si>
  <si>
    <t>ASA</t>
  </si>
  <si>
    <t>OTHER1</t>
  </si>
  <si>
    <t>04-</t>
  </si>
  <si>
    <t>3.7-</t>
  </si>
  <si>
    <t>UNCON</t>
  </si>
  <si>
    <t>DEC31</t>
  </si>
  <si>
    <t>CD98</t>
  </si>
  <si>
    <t>CADON</t>
  </si>
  <si>
    <t>OTHBFR</t>
  </si>
  <si>
    <t>ASUB</t>
  </si>
  <si>
    <t>CASR</t>
  </si>
  <si>
    <t>NOEM</t>
  </si>
  <si>
    <t>408-</t>
  </si>
  <si>
    <t>CHILLER</t>
  </si>
  <si>
    <t>CATINC</t>
  </si>
  <si>
    <t>60NNN/63G</t>
  </si>
  <si>
    <t>8+</t>
  </si>
  <si>
    <t>TOX</t>
  </si>
  <si>
    <t>SPC95-</t>
  </si>
  <si>
    <t>MBS</t>
  </si>
  <si>
    <t>OTHER2</t>
  </si>
  <si>
    <t>12-</t>
  </si>
  <si>
    <t>3.7-6.7</t>
  </si>
  <si>
    <t>BPH150+</t>
  </si>
  <si>
    <t>PROCESS</t>
  </si>
  <si>
    <t>CDPMV</t>
  </si>
  <si>
    <t>OTHREC</t>
  </si>
  <si>
    <t>CADOTH</t>
  </si>
  <si>
    <t>OTHNO</t>
  </si>
  <si>
    <t>HAP1.4-</t>
  </si>
  <si>
    <t>SEAL</t>
  </si>
  <si>
    <t>SOLID</t>
  </si>
  <si>
    <t>CLASVOC</t>
  </si>
  <si>
    <t>612+</t>
  </si>
  <si>
    <t>CRBADS</t>
  </si>
  <si>
    <t>VAPCAT</t>
  </si>
  <si>
    <t>RRR</t>
  </si>
  <si>
    <t>60RRR</t>
  </si>
  <si>
    <t>NCE1-</t>
  </si>
  <si>
    <t>CARB</t>
  </si>
  <si>
    <t>OTHER3</t>
  </si>
  <si>
    <t>18-</t>
  </si>
  <si>
    <t>BPH150-</t>
  </si>
  <si>
    <t>SAN</t>
  </si>
  <si>
    <t>CATA</t>
  </si>
  <si>
    <t>SCRBAFT</t>
  </si>
  <si>
    <t>HAP95</t>
  </si>
  <si>
    <t>SEAL-H</t>
  </si>
  <si>
    <t>CPS</t>
  </si>
  <si>
    <t>612-</t>
  </si>
  <si>
    <t>CRBADS-R</t>
  </si>
  <si>
    <t>VAPTH</t>
  </si>
  <si>
    <t>HAZCAT</t>
  </si>
  <si>
    <t>60RRR/63G</t>
  </si>
  <si>
    <t>PETC</t>
  </si>
  <si>
    <t>POLYR</t>
  </si>
  <si>
    <t>59-</t>
  </si>
  <si>
    <t>6.7+</t>
  </si>
  <si>
    <t>NEWABV</t>
  </si>
  <si>
    <t>SCRBBFR</t>
  </si>
  <si>
    <t>TOC1.4-</t>
  </si>
  <si>
    <t>DISTBTCH</t>
  </si>
  <si>
    <t>DIRFLM</t>
  </si>
  <si>
    <t>HAZINC</t>
  </si>
  <si>
    <t>CARBRCV</t>
  </si>
  <si>
    <t>POLYC</t>
  </si>
  <si>
    <t>CD</t>
  </si>
  <si>
    <t>XSTABV</t>
  </si>
  <si>
    <t>INCIN</t>
  </si>
  <si>
    <t>SCRBNO</t>
  </si>
  <si>
    <t>TOC95</t>
  </si>
  <si>
    <t>DISTOPER</t>
  </si>
  <si>
    <t>61F/63G</t>
  </si>
  <si>
    <t>ENG</t>
  </si>
  <si>
    <t>CONDT1</t>
  </si>
  <si>
    <t>SCRB</t>
  </si>
  <si>
    <t>OTHCMB</t>
  </si>
  <si>
    <t>EXLDPE</t>
  </si>
  <si>
    <t>DFW25+</t>
  </si>
  <si>
    <t>63G</t>
  </si>
  <si>
    <t>CONDT2</t>
  </si>
  <si>
    <t>FUEL</t>
  </si>
  <si>
    <t>THERM</t>
  </si>
  <si>
    <t>OTHNONC</t>
  </si>
  <si>
    <t>HDPE</t>
  </si>
  <si>
    <t>CONDRCV</t>
  </si>
  <si>
    <t>NMEC</t>
  </si>
  <si>
    <t>IRON</t>
  </si>
  <si>
    <t>VAPCOM</t>
  </si>
  <si>
    <t>LDPE</t>
  </si>
  <si>
    <t>VAPFLR</t>
  </si>
  <si>
    <t>LPPP</t>
  </si>
  <si>
    <t>NOCD</t>
  </si>
  <si>
    <t>REGVAPPL</t>
  </si>
  <si>
    <t>REGVCONT</t>
  </si>
  <si>
    <t>SPECVOC</t>
  </si>
  <si>
    <t>NORCV</t>
  </si>
  <si>
    <t>OTHERRCV</t>
  </si>
  <si>
    <t>RCPORG</t>
  </si>
  <si>
    <t>RCVORG</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</si>
  <si>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</si>
  <si>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</si>
  <si>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</si>
  <si>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</si>
  <si>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</si>
  <si>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</si>
  <si>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</si>
  <si>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</si>
  <si>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</si>
  <si>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</si>
  <si>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</si>
  <si>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</si>
  <si>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</si>
  <si>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</si>
  <si>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</si>
  <si>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</si>
  <si>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</si>
  <si>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</si>
  <si>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</si>
  <si>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</si>
  <si>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</si>
  <si>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</si>
  <si>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</si>
  <si>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</si>
  <si>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</si>
  <si>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</si>
  <si>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</si>
  <si>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</si>
  <si>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</si>
  <si>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</si>
  <si>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</si>
  <si>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</si>
  <si>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</si>
  <si>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</si>
  <si>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</si>
  <si>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</si>
  <si>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</si>
  <si>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</si>
  <si>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</si>
  <si>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</si>
  <si>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</si>
  <si>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</si>
  <si>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</si>
  <si>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</si>
  <si>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</si>
  <si>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</si>
  <si>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</si>
  <si>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</si>
  <si>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</si>
  <si>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</si>
  <si>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</si>
  <si>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</si>
  <si>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30 TAC Chapter 101, General Rules</t>
  </si>
  <si>
    <t>GOP</t>
  </si>
  <si>
    <t>Renewal</t>
  </si>
  <si>
    <t>Existing Application Update</t>
  </si>
  <si>
    <t>D</t>
  </si>
  <si>
    <t>Standard Permit</t>
  </si>
  <si>
    <t>No</t>
  </si>
  <si>
    <t>NEW</t>
  </si>
  <si>
    <t>CEMSD</t>
  </si>
  <si>
    <t>30 TAC Chapter 106, Permits by Rule</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</si>
  <si>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</si>
  <si>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</si>
  <si>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</si>
  <si>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</si>
  <si>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</si>
  <si>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</si>
  <si>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</si>
  <si>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</si>
  <si>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</si>
  <si>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</si>
  <si>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</si>
  <si>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</si>
  <si>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</si>
  <si>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</si>
  <si>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</si>
  <si>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</si>
  <si>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</si>
  <si>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MSW or IHW</t>
  </si>
  <si>
    <t>30 TAC Chapter 111, Outdoor Burning</t>
  </si>
  <si>
    <t>Exemption</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</si>
  <si>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</si>
  <si>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</si>
  <si>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</si>
  <si>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</si>
  <si>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</si>
  <si>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</si>
  <si>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</si>
  <si>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</si>
  <si>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</si>
  <si>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</si>
  <si>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</si>
  <si>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</si>
  <si>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</si>
  <si>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</si>
  <si>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</si>
  <si>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</si>
  <si>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</si>
  <si>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</si>
  <si>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</si>
  <si>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</si>
  <si>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</si>
  <si>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</si>
  <si>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</si>
  <si>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</si>
  <si>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</si>
  <si>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</si>
  <si>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</si>
  <si>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</si>
  <si>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</si>
  <si>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</si>
  <si>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</si>
  <si>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</si>
  <si>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</si>
  <si>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</si>
  <si>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</si>
  <si>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</si>
  <si>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</si>
  <si>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</si>
  <si>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</si>
  <si>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</si>
  <si>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</si>
  <si>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</si>
  <si>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</si>
  <si>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</si>
  <si>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</si>
  <si>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</si>
  <si>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</si>
  <si>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</si>
  <si>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</si>
  <si>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</si>
  <si>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</si>
  <si>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</si>
  <si>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</si>
  <si>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</si>
  <si>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</si>
  <si>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</si>
  <si>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</si>
  <si>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</si>
  <si>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</si>
  <si>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</si>
  <si>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</si>
  <si>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</si>
  <si>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</si>
  <si>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</si>
  <si>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</si>
  <si>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</si>
  <si>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</si>
  <si>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</si>
  <si>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</si>
  <si>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</si>
  <si>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</si>
  <si>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</si>
  <si>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</si>
  <si>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</si>
  <si>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</si>
  <si>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</si>
  <si>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</si>
  <si>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</si>
  <si>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</si>
  <si>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</si>
  <si>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</si>
  <si>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</si>
  <si>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</si>
  <si>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</si>
  <si>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</si>
  <si>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</si>
  <si>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</si>
  <si>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</si>
  <si>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</si>
  <si>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</si>
  <si>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</si>
  <si>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</si>
  <si>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</si>
  <si>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</si>
  <si>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</si>
  <si>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</si>
  <si>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</si>
  <si>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</si>
  <si>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</si>
  <si>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</si>
  <si>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</si>
  <si>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</si>
  <si>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</si>
  <si>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</si>
  <si>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</si>
  <si>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</si>
  <si>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</si>
  <si>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</si>
  <si>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</si>
  <si>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</si>
  <si>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</si>
  <si>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</si>
  <si>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</si>
  <si>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</si>
  <si>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</si>
  <si>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</si>
  <si>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</si>
  <si>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</si>
  <si>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</si>
  <si>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</si>
  <si>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</si>
  <si>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</si>
  <si>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</si>
  <si>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</si>
  <si>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</si>
  <si>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</si>
  <si>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</si>
  <si>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</si>
  <si>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</si>
  <si>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</si>
  <si>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</si>
  <si>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</si>
  <si>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</si>
  <si>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</si>
  <si>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</si>
  <si>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</si>
  <si>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</si>
  <si>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</si>
  <si>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</si>
  <si>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</si>
  <si>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</si>
  <si>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</si>
  <si>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</si>
  <si>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</si>
  <si>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</si>
  <si>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</si>
  <si>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</si>
  <si>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</si>
  <si>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</si>
  <si>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</si>
  <si>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</si>
  <si>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</si>
  <si>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</si>
  <si>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</si>
  <si>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</si>
  <si>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</si>
  <si>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</si>
  <si>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</si>
  <si>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</si>
  <si>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</si>
  <si>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</si>
  <si>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</si>
  <si>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</si>
  <si>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</si>
  <si>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</si>
  <si>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</si>
  <si>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</si>
  <si>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</si>
  <si>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</si>
  <si>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</si>
  <si>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</si>
  <si>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</si>
  <si>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</si>
  <si>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</si>
  <si>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</si>
  <si>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</si>
  <si>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</si>
  <si>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</si>
  <si>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</si>
  <si>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</si>
  <si>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</si>
  <si>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</si>
  <si>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</si>
  <si>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</si>
  <si>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</si>
  <si>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</si>
  <si>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</si>
  <si>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</si>
  <si>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CCC</t>
  </si>
  <si>
    <t>40 CFR Part 63, Subpart CCCC</t>
  </si>
  <si>
    <t>40 CFR Part 63, Subpart CCCCC</t>
  </si>
  <si>
    <t>40 CFR Part 63, Subpart CCCCCC</t>
  </si>
  <si>
    <t>40 CFR Part 63, Subpart CCCCCCC</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</si>
  <si>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</si>
  <si>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</si>
  <si>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</si>
  <si>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</si>
  <si>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</si>
  <si>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</si>
  <si>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</si>
  <si>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</si>
  <si>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</si>
  <si>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</si>
  <si>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</si>
  <si>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FFFFF</t>
  </si>
  <si>
    <t>40 CFR Part 63, Subpart FFFFFF</t>
  </si>
  <si>
    <t>40 CFR Part 63, Subpart GG</t>
  </si>
  <si>
    <t>40 CFR Part 63, Subpart GGG</t>
  </si>
  <si>
    <t>40 CFR Part 63, Subpart 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</si>
  <si>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</si>
  <si>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</si>
  <si>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</si>
  <si>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</si>
  <si>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</si>
  <si>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</si>
  <si>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</si>
  <si>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</si>
  <si>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</si>
  <si>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</si>
  <si>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</si>
  <si>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</si>
  <si>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</si>
  <si>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</si>
  <si>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</si>
  <si>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</si>
  <si>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</si>
  <si>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</si>
  <si>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</si>
  <si>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</si>
  <si>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</si>
  <si>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</si>
  <si>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</si>
  <si>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</si>
  <si>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</si>
  <si>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</si>
  <si>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</si>
  <si>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</si>
  <si>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</si>
  <si>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</si>
  <si>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</si>
  <si>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</si>
  <si>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</si>
  <si>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</si>
  <si>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</si>
  <si>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</si>
  <si>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</si>
  <si>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</si>
  <si>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</si>
  <si>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</si>
  <si>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</si>
  <si>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</si>
  <si>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</si>
  <si>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</si>
  <si>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</si>
  <si>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</si>
  <si>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</si>
  <si>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</si>
  <si>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</si>
  <si>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</si>
  <si>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</si>
  <si>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</si>
  <si>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</si>
  <si>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</si>
  <si>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</si>
  <si>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</si>
  <si>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</si>
  <si>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</si>
  <si>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</si>
  <si>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</si>
  <si>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</si>
  <si>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</si>
  <si>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</si>
  <si>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</si>
  <si>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</si>
  <si>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</si>
  <si>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</si>
  <si>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</si>
  <si>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</si>
  <si>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</si>
  <si>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</si>
  <si>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</si>
  <si>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</si>
  <si>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</si>
  <si>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</si>
  <si>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</si>
  <si>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</si>
  <si>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</si>
  <si>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</si>
  <si>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</si>
  <si>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</si>
  <si>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</si>
  <si>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</si>
  <si>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</si>
  <si>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</si>
  <si>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</si>
  <si>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</si>
  <si>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</si>
  <si>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</si>
  <si>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</si>
  <si>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</si>
  <si>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</si>
  <si>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</si>
  <si>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</si>
  <si>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</si>
  <si>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</si>
  <si>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</si>
  <si>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</si>
  <si>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</si>
  <si>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</si>
  <si>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</si>
  <si>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</si>
  <si>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</si>
  <si>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</si>
  <si>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</si>
  <si>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</si>
  <si>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</si>
  <si>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</si>
  <si>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</si>
  <si>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</si>
  <si>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</si>
  <si>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</si>
  <si>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</si>
  <si>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</si>
  <si>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</si>
  <si>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</si>
  <si>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</si>
  <si>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</si>
  <si>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</si>
  <si>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</si>
  <si>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</si>
  <si>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</si>
  <si>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</si>
  <si>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</si>
  <si>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</si>
  <si>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</si>
  <si>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</si>
  <si>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</si>
  <si>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</si>
  <si>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Instructions:</t>
  </si>
  <si>
    <t>Table of Contents</t>
  </si>
  <si>
    <t>Website Links:</t>
  </si>
  <si>
    <t>Decision Support System:</t>
  </si>
  <si>
    <t>Emission Point/Stationary Vent/Distillation Operation Vent/Process Vent Attributes</t>
  </si>
  <si>
    <t>Form OP-UA15</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</si>
  <si>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</si>
  <si>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</si>
  <si>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</si>
  <si>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</si>
  <si>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</si>
  <si>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</si>
  <si>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</si>
  <si>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</si>
  <si>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</si>
  <si>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</si>
  <si>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</si>
  <si>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</si>
  <si>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</si>
  <si>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</si>
  <si>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Form Number:</t>
  </si>
  <si>
    <t>10046</t>
  </si>
  <si>
    <t>APD ID Number:</t>
  </si>
  <si>
    <t>50v1.0</t>
  </si>
  <si>
    <t>Version Revised Date:</t>
  </si>
  <si>
    <t>This form is for use by facilities subject to air quality permit requirements and may be revised periodically.</t>
  </si>
  <si>
    <t>Page</t>
  </si>
  <si>
    <t>Data Submitted</t>
  </si>
  <si>
    <t>N/A</t>
  </si>
  <si>
    <t>30 TAC Chapter 111, Subchapter A: Visible Emissions</t>
  </si>
  <si>
    <t>Page 1</t>
  </si>
  <si>
    <t>Page 2</t>
  </si>
  <si>
    <t>30 TAC Chapter 115, Subchapter B: Vent Gas Control</t>
  </si>
  <si>
    <t>Page 3</t>
  </si>
  <si>
    <t>Page 4</t>
  </si>
  <si>
    <t>Page 5</t>
  </si>
  <si>
    <t>30 TAC Chapter 119, Control of Air Pollution from Carbon Monoxide</t>
  </si>
  <si>
    <t>Page 6</t>
  </si>
  <si>
    <t>Page 7</t>
  </si>
  <si>
    <t>40 CFR Part 63, Subpart DD: National Emission Standards for Hazardous Air Pollutants from Off-Site Waste and Recovery Operations</t>
  </si>
  <si>
    <t>Page 8</t>
  </si>
  <si>
    <t>Page 9</t>
  </si>
  <si>
    <t>Page 10</t>
  </si>
  <si>
    <t>40 CFR Part 63, Subpart CC: National Emission Standards for Hazardous Air Pollutants from Petroleum Refineries</t>
  </si>
  <si>
    <t>Page 11</t>
  </si>
  <si>
    <t>Page 12</t>
  </si>
  <si>
    <t>40 CFR Part 63, Subpart G: National Emission Standards for Organic Hazardous Air Pollutants from the Synthetic Organic Chemical Manufacturing Industry for Process Vents</t>
  </si>
  <si>
    <t>Page 13</t>
  </si>
  <si>
    <t>Page 14</t>
  </si>
  <si>
    <t>Page 15</t>
  </si>
  <si>
    <t>40 CFR Part 63, Subpart O: Ethylene Oxide Emission Standards for Sterilization Facilities</t>
  </si>
  <si>
    <t>Page 16</t>
  </si>
  <si>
    <t>40 CFR Part 63, Subpart U: National Emission Standards for Hazardous Air Pollutant Emissions: Group I Polymers and Resins, Continuous Front-end Process Vents</t>
  </si>
  <si>
    <t>Page 17</t>
  </si>
  <si>
    <t>Page 18</t>
  </si>
  <si>
    <t>Page 19</t>
  </si>
  <si>
    <t>40 CFR Part 63, Subpart U: National Emission Standards for Hazardous Air Pollutant Emissions: Group I Polymers and Resins, Batch and Aggregate Batch Process Vents</t>
  </si>
  <si>
    <t>Page 20</t>
  </si>
  <si>
    <t>Page 21</t>
  </si>
  <si>
    <t>Page 22</t>
  </si>
  <si>
    <t>40 CFR Part 63, Subpart JJJ: National Emission Standards for Hazardous Air Pollutant Emissions: Group IV Polymers and Resins, Continuous Process Vents</t>
  </si>
  <si>
    <t>Page 23</t>
  </si>
  <si>
    <t>Page 24</t>
  </si>
  <si>
    <t>Page 25</t>
  </si>
  <si>
    <t>Page 26</t>
  </si>
  <si>
    <t>40 CFR Part 63, Subpart JJJ: National Emission Standards for Hazardous Air Pollutant Emissions: Group IV Polymers and Resins, Batch and Aggregate Batch Process Vents</t>
  </si>
  <si>
    <t>Page 27</t>
  </si>
  <si>
    <t>Page 28</t>
  </si>
  <si>
    <t>Page 29</t>
  </si>
  <si>
    <t>30 TAC Chapter 115, Subchapter H, Division 1: Highly-Reactive Volatile Organic Compounds-Vent Gas Control</t>
  </si>
  <si>
    <t>Page 30</t>
  </si>
  <si>
    <t>Page 31</t>
  </si>
  <si>
    <t>40 CFR Part 63, Subpart FFFF: National Emission Standards for Hazardous Air Pollutants: Miscellaneous Organic Chemical Manufacturing - Continuous Process Vents</t>
  </si>
  <si>
    <t>Page 32</t>
  </si>
  <si>
    <t>Page 33</t>
  </si>
  <si>
    <t>Page 34</t>
  </si>
  <si>
    <t>Page 35</t>
  </si>
  <si>
    <t>Page 36</t>
  </si>
  <si>
    <t>Page 37</t>
  </si>
  <si>
    <t>Page 38</t>
  </si>
  <si>
    <t>40 CFR Part 63, Subpart FFFF: National Emission Standards for Hazardous Air Pollutants: Miscellaneous Organic Chemical Manufacturing - Batch Process Vents</t>
  </si>
  <si>
    <t>Page 39</t>
  </si>
  <si>
    <t>30 TAC Chapter 111, Subchapter A, Division 5: Emission Limits on Nonagricultural Processes</t>
  </si>
  <si>
    <t>Page 40</t>
  </si>
  <si>
    <t>40 CFR Part 63, Subpart GGGGG: National Emission Standards for Hazardous Air Pollutants: Site Remediation</t>
  </si>
  <si>
    <t>Page 41</t>
  </si>
  <si>
    <t>Page 42</t>
  </si>
  <si>
    <t>Form OP-SUM - Individual Unit Summary</t>
  </si>
  <si>
    <t>Table 1</t>
  </si>
  <si>
    <t>Emission Point ID No.</t>
  </si>
  <si>
    <t>"Unit1"</t>
  </si>
  <si>
    <t>"Unit2"</t>
  </si>
  <si>
    <t>"Unit3"</t>
  </si>
  <si>
    <t>"Unit-Group"</t>
  </si>
  <si>
    <t>Table 2: Acid Rain, Cross-State Air Pollution Rule (CSAPR), and Texas SO2 Trading Program</t>
  </si>
  <si>
    <t>Form OP-REQ2 - Negative Applicable/Superseded Requirement Determinations</t>
  </si>
  <si>
    <t>Table 1a: Title 30 Texas Administrative Code Chapter 111 (30 TAC Chapter 111)</t>
  </si>
  <si>
    <t>Subchapter A: Visible Emissions</t>
  </si>
  <si>
    <t>Table 1b: Title 30 Texas Administrative Code Chapter 111 (30 TAC Chapter 111)</t>
  </si>
  <si>
    <t>Table 2a: Title 30 Texas Administrative Code Chapter 115 (30 TAC Chapter 115)</t>
  </si>
  <si>
    <t>Subchapter B: Vent Gas Control</t>
  </si>
  <si>
    <t>Table 2b: Title 30 Texas Administrative Code Chapter 115 (30 TAC Chapter 115)</t>
  </si>
  <si>
    <t>Table 2c: Title 30 Texas Administrative Code Chapter 115 (30 TAC Chapter 115)</t>
  </si>
  <si>
    <t>Table 3a: Title 30 Texas Administrative Code Chapter 119 (30 TAC Chapter 119)</t>
  </si>
  <si>
    <t>Control of Air Pollution from Carbon Monoxide</t>
  </si>
  <si>
    <t>This table has been retired as of 03/01/2000 due to the repeal of 30 TAC Chapter 119, Control of Air Pollution from Carbon Monoxide. Applicability determinations for this regulation are no longer necessary in the permit application.</t>
  </si>
  <si>
    <t>Table 3b: Title 30 Texas Administrative Code Chapter 119 (30 TAC Chapter 119)</t>
  </si>
  <si>
    <t>Table 4a: Title 40 Code of Federal Regulations Part 63 (40 CFR Part 63)</t>
  </si>
  <si>
    <t>Subpart DD: National Emission Standards for Hazardous Air Pollutants from Off-Site Waste and Recovery Operations</t>
  </si>
  <si>
    <t>Table 4b: Title 40 Code of Federal Regulations Part 63 (40 CFR Part 63)</t>
  </si>
  <si>
    <t>HAP 
Recovery</t>
  </si>
  <si>
    <t>Comply With §63.693(d)(4)(iii)</t>
  </si>
  <si>
    <t>Table 4c: Title 40 Code of Federal Regulations Part 63 (40 CFR Part 63)</t>
  </si>
  <si>
    <t>Introduced With 
Fuel</t>
  </si>
  <si>
    <t>Table 5a: Title 40 Code of Federal Regulations Part 63 (40 CFR Part 63)</t>
  </si>
  <si>
    <t>Subpart CC: National Emission Standards for Hazardous Air Pollutants from Petroleum Refineries</t>
  </si>
  <si>
    <t>Vent 
Type</t>
  </si>
  <si>
    <t>Table 5b: Title 40 Code of Federal Regulations Part 63 (40 CFR Part 63)</t>
  </si>
  <si>
    <t>Table 6a: Title 40 Code of Federal Regulations Part 63 (40 CFR Part 63)</t>
  </si>
  <si>
    <t>Subpart G: National Emission Standards for Organic Hazardous Air Pollutants from the Synthetic Organic Chemical Manufacturing Industry for Process Vents</t>
  </si>
  <si>
    <t>Table 6b: Title 40 Code of Federal Regulations Part 63 (40 CFR Part 63)</t>
  </si>
  <si>
    <t>Table 6c: Title 40 Code of Federal Regulations Part 63 (40 CFR Part 63)</t>
  </si>
  <si>
    <t>Table 7: Title 40 Code of Federal Regulations Part 63 (40 CFR Part 63)</t>
  </si>
  <si>
    <t>Subpart O: Ethylene Oxide Emission Standards for Sterilization Facilities</t>
  </si>
  <si>
    <t>Table 8a: Title 40 Code of Federal Regulations Part 63 (40 CFR Part 63)</t>
  </si>
  <si>
    <t>Subpart U: National Emission Standards for Hazardous Air Pollutant Emissions: Group I Polymers and Resins, Continuous Front-end Process Vents</t>
  </si>
  <si>
    <t>Table 8b: Title 40 Code of Federal Regulations Part 63 (40 CFR Part 63)</t>
  </si>
  <si>
    <t>Table 8c: Title 40 Code of Federal Regulations Part 63 (40 CFR Part 63)</t>
  </si>
  <si>
    <t>Table 9a: Title 40 Code of Federal Regulations Part 63 (40 CFR Part 63)</t>
  </si>
  <si>
    <t>Subpart U: National Emission Standards for Hazardous Air Pollutant Emissions: Group I Polymers and Resins, Batch and Aggregate Batch Process Vents</t>
  </si>
  <si>
    <t>Table 9b: Title 40 Code of Federal Regulations Part 63 (40 CFR Part 63)</t>
  </si>
  <si>
    <t>Table 9c: Title 40 Code of Federal Regulations Part 63 (40 CFR Part 63)</t>
  </si>
  <si>
    <t>Table 10a: Title 40 Code of Federal Regulations Part 63 (40 CFR Part 63)</t>
  </si>
  <si>
    <t>Subpart JJJ: National Emission Standards for Hazardous Air Pollutant Emissions: Group IV Polymers and Resins, Continuous Process Vents</t>
  </si>
  <si>
    <t>Table 10b: Title 40 Code of Federal Regulations Part 63 (40 CFR Part 63)</t>
  </si>
  <si>
    <t>Table 10c: Title 40 Code of Federal Regulations Part 63 (40 CFR Part 63)</t>
  </si>
  <si>
    <t>Table 10d: Title 40 Code of Federal Regulations Part 63 (40 CFR Part 63)</t>
  </si>
  <si>
    <t>Table 11a: Title 40 Code of Federal Regulations Part 63 (40 CFR Part 63)</t>
  </si>
  <si>
    <t>Subpart JJJ: National Emission Standards for Hazardous Air Pollutant Emissions: Group IV Polymers and Resins, Batch and Aggregate Batch Process Vents</t>
  </si>
  <si>
    <t>Electing to Comply With §63.1322(f)(1)</t>
  </si>
  <si>
    <t>Table 11b: Title 40 Code of Federal Regulations Part 63 (40 CFR Part 63)</t>
  </si>
  <si>
    <t>Table 11c: Title 40 Code of Federal Regulations Part 63 (40 CFR Part 63)</t>
  </si>
  <si>
    <t>Table 12a: Title 30 Texas Administrative Code Chapter 115 (30 TAC Chapter 115)</t>
  </si>
  <si>
    <t>Subchapter H, Division 1: Highly-Reactive Volatile Organic Compounds-Vent Gas Control</t>
  </si>
  <si>
    <t>Table 12b: Title 30 Texas Administrative Code Chapter 115 (30 TAC Chapter 115)</t>
  </si>
  <si>
    <t>Table 13a: Title 40 Code of Federal Regulations Part 63 (40 CFR Part 63)</t>
  </si>
  <si>
    <t>Subpart FFFF: National Emission Standards for Hazardous Air Pollutants: Miscellaneous Organic Chemical Manufacturing - Continuous Process Vents</t>
  </si>
  <si>
    <t>Table 13b: Title 40 Code of Federal Regulations Part 63 (40 CFR Part 63)</t>
  </si>
  <si>
    <t>Alt 63SS MON Parameters</t>
  </si>
  <si>
    <t>Alt 63SS MON ID</t>
  </si>
  <si>
    <t>Table 13c: Title 40 Code of Federal Regulations Part 63 (40 CFR Part 63)</t>
  </si>
  <si>
    <t>Table 13d: Title 40 Code of Federal Regulations Part 63 (40 CFR Part 63)</t>
  </si>
  <si>
    <t>Table 13e: Title 40 Code of Federal Regulations Part 63 (40 CFR Part 63)</t>
  </si>
  <si>
    <t>Table 13f: Title 40 Code of Federal Regulations Part 63 (40 CFR Part 63)</t>
  </si>
  <si>
    <t>Table 13g: Title 40 Code of Federal Regulations Part 63 (40 CFR Part 63)</t>
  </si>
  <si>
    <t>Table 14: Title 40 Code of Federal Regulations Part 63 (40 CFR Part 63)</t>
  </si>
  <si>
    <t>Subpart FFFF: National Emission Standards for Hazardous Air Pollutants: Miscellaneous Organic Chemical Manufacturing - Batch Process Vents</t>
  </si>
  <si>
    <t>Table 15: Title 30 Texas Administrative Code Chapter 111 (30 TAC Chapter 111)</t>
  </si>
  <si>
    <t>Subchapter A, Division 5: Emission Limits on Nonagricultural Processes</t>
  </si>
  <si>
    <t>Table 16a: Title 40 Code of Federal Regulations Part 63 (40 CFR Part 63)</t>
  </si>
  <si>
    <t>Subpart GGGGG: National Emission Standards for Hazardous Air Pollutants: Site Remediation</t>
  </si>
  <si>
    <t>Table 16b: Title 40 Code of Federal Regulations Part 63 (40 CFR Part 63)</t>
  </si>
  <si>
    <t>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</si>
  <si>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</si>
  <si>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</si>
  <si>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r>
      <rPr>
        <u/>
        <sz val="10"/>
        <rFont val="Times New Roman"/>
        <family val="1"/>
      </rPr>
      <t>and</t>
    </r>
    <r>
      <rPr>
        <u/>
        <sz val="10"/>
        <color theme="10"/>
        <rFont val="Times New Roman"/>
        <family val="1"/>
      </rPr>
      <t xml:space="preserve"> OP-SUM Table 2</t>
    </r>
  </si>
  <si>
    <t>The data found in the Emission Point ID No. and Group ID No. columns are used to prefill the dropdown menus for the Emission Point ID No. found in the OP-REQ2 and the unit attribute tables. Use the dropdown menus in the OP-SUM to select data. If there is no dropdown menu, enter the data. Refer to the OP-SUM form instructions for further details to fill out the table.</t>
  </si>
  <si>
    <t xml:space="preserve">The OP-REQ2 contains dropdown menus for the Emission Point ID No. The data in the dropdown menus come from the data submitted in the OP-SUM Table 1. If a Emission Point ID No. is a member of a group, only the Group ID No. will be available in the dropdown menu. If a permit shield is being requested for a Emission Point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</si>
  <si>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</si>
  <si>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Emission Point ID No. dropdown menu is populated with the Emission Point ID No. entered in the OP-SUM Table 1. If a Emission Point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</si>
  <si>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</si>
  <si>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</si>
  <si>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</si>
  <si>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 xml:space="preserve">https://www.tceq.texas.gov/permitting/air/titlev/decision-support-system
</t>
  </si>
  <si>
    <t>Permitting Tools and Guidance for General Operating Permits</t>
  </si>
  <si>
    <t>https://www.tceq.texas.gov/permitting/air/titlev/generalpermits/gop_experts.html</t>
  </si>
  <si>
    <t>Permitting Tools and Guidance for Site Operating Permits</t>
  </si>
  <si>
    <t>https://www.tceq.texas.gov/permitting/air/titlev/site/site_experts.html</t>
  </si>
  <si>
    <t>TOP</t>
  </si>
  <si>
    <t>11/2022</t>
  </si>
  <si>
    <t>07/2025</t>
  </si>
  <si>
    <t>Emission Point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</si>
</sst>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u/>
      <sz val="10"/>
      <name val="Times New Roman"/>
      <family val="1"/>
    </font>
    <font>
      <sz val="10"/>
      <color rgb="FFFFFFFF"/>
      <name val="Times New Roman"/>
      <family val="1"/>
    </font>
    <font>
      <sz val="9"/>
      <color theme="1"/>
      <name val="Segoe UI"/>
      <family val="2"/>
    </font>
    <font>
      <b/>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0" fillId="0" borderId="0" xfId="0" applyAlignment="1">
      <alignment horizontal="left" vertical="center" wrapText="1"/>
    </xf>
    <xf numFmtId="0" fontId="11" fillId="0" borderId="0" xfId="0" applyFont="1" applyProtection="1">
      <alignment horizontal="left" vertical="center"/>
      <protection locked="0"/>
    </xf>
    <xf numFmtId="49" fontId="0" fillId="3" borderId="0" xfId="10" quotePrefix="1" applyFont="1" applyFill="1">
      <alignment horizontal="left" vertical="center" wrapText="1"/>
    </xf>
    <xf numFmtId="49" fontId="0" fillId="3" borderId="0" xfId="10" applyFont="1" applyFill="1">
      <alignment horizontal="left" vertical="center" wrapText="1"/>
    </xf>
    <xf numFmtId="0" fontId="12" fillId="0" borderId="0" xfId="0" applyFont="1">
      <alignment horizontal="left" vertical="center"/>
    </xf>
    <xf numFmtId="49" fontId="13"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3"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6" fillId="0" borderId="3" xfId="20" applyFont="1" applyBorder="1" applyAlignment="1">
      <alignment vertical="top" wrapText="1"/>
    </xf>
    <xf numFmtId="49" fontId="5" fillId="0" borderId="4" xfId="21" applyNumberFormat="1"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D4C2D369-2A35-4984-BC47-A45984CBCD02}"/>
    <cellStyle name="Heading 2" xfId="15" builtinId="17" customBuiltin="1"/>
    <cellStyle name="Heading 3" xfId="17" builtinId="18" customBuiltin="1"/>
    <cellStyle name="Hyperlink" xfId="5" builtinId="8" customBuiltin="1"/>
    <cellStyle name="Hyperlink 2" xfId="20" xr:uid="{68942884-6DE8-4C5E-8A4D-BEEFA498B297}"/>
    <cellStyle name="Hyperlink 3" xfId="21" xr:uid="{CCF21923-3751-4802-AFEB-3AA1283BF713}"/>
    <cellStyle name="Named_Range" xfId="16" xr:uid="{EFC2D746-0F1F-4443-A9B2-B1C0677D23BB}"/>
    <cellStyle name="Normal" xfId="0" builtinId="0" customBuiltin="1"/>
    <cellStyle name="Normal 2" xfId="19" xr:uid="{13E2B8FD-5F0D-4FB3-AFC9-E930C52D66BD}"/>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19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191"/>
      <tableStyleElement type="headerRow" dxfId="190"/>
      <tableStyleElement type="secondRowStripe" dxfId="189"/>
    </tableStyle>
    <tableStyle name="Table Style 1B" pivot="0" count="2" xr9:uid="{E2481E9C-331A-4AB9-B0F7-8E8089F263D8}">
      <tableStyleElement type="wholeTable" dxfId="188"/>
      <tableStyleElement type="headerRow" dxfId="187"/>
    </tableStyle>
    <tableStyle name="Table Style 2" pivot="0" count="3" xr9:uid="{00000000-0011-0000-FFFF-FFFF01000000}">
      <tableStyleElement type="wholeTable" dxfId="186"/>
      <tableStyleElement type="headerRow" dxfId="185"/>
      <tableStyleElement type="firstColumn" dxfId="18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18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18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48" totalsRowShown="0" headerRowCellStyle="Form_Header_1">
  <autoFilter ref="A3:D48"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18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Emission Point ID No." dataCellStyle="Form_Text"/>
    <tableColumn id="3" xr3:uid="{00000000-0010-0000-0400-000003000000}" name="Group ID No." dataCellStyle="Form_Text"/>
    <tableColumn id="5" xr3:uid="{00000000-0010-0000-0400-000005000000}" name="Emission Poin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Row],[Emission Point ID No.]]="","",IF(OP_SUM[[#This Row],[Group ID No.]]&lt;&gt;"",OP_SUM[[#This Row],[Group ID No.]],OP_SUM[[#This Row],[Emission Point ID No.]]))</calculatedColumnFormula>
    </tableColumn>
    <tableColumn id="13" xr3:uid="{00000000-0010-0000-0400-00000D000000}" name="&quot;Unit2&quot;" dataDxfId="180" dataCellStyle="Form_General">
      <calculatedColumnFormula>IF(COUNTIFS($L$4:OP_SUM[[#This Row],["Unit1"]],"?*",$L$4:OP_SUM[[#This Row],["Unit1"]],OP_SUM[[#This Row],["Unit1"]])=1,ROW(OP_SUM[[#This Row],["Unit1"]]),"")</calculatedColumnFormula>
    </tableColumn>
    <tableColumn id="15" xr3:uid="{00000000-0010-0000-0400-00000F000000}" name="&quot;Unit3&quot;" dataDxfId="179" dataCellStyle="Form_General">
      <calculatedColumnFormula>IFERROR(_xlfn.RANK.EQ(OP_SUM[[#This Row],["Unit2"]],OP_SUM["Unit2"],1),"")</calculatedColumnFormula>
    </tableColumn>
    <tableColumn id="12" xr3:uid="{00000000-0010-0000-0400-00000C000000}" name="&quot;Unit-Group&quot;" dataDxfId="17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OP_SUM_2" displayName="OP_SUM_2" ref="A4:K19" totalsRowShown="0" headerRowCellStyle="Form_Header_1">
  <autoFilter ref="A4:K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Unit AI"/>
    <tableColumn id="5" xr3:uid="{00000000-0010-0000-0500-000005000000}" name="Revision No." dataCellStyle="Form_Number"/>
    <tableColumn id="2" xr3:uid="{00000000-0010-0000-0500-000002000000}" name="Emission Point ID No."/>
    <tableColumn id="4" xr3:uid="{00000000-0010-0000-0500-000004000000}" name="COR Unit ID No."/>
    <tableColumn id="12" xr3:uid="{00000000-0010-0000-0500-00000C000000}" name="Acid Rain"/>
    <tableColumn id="13" xr3:uid="{00000000-0010-0000-0500-00000D000000}" name="ARP Status"/>
    <tableColumn id="14" xr3:uid="{00000000-0010-0000-0500-00000E000000}" name="CSAPR"/>
    <tableColumn id="15" xr3:uid="{00000000-0010-0000-0500-00000F000000}" name="CSAPR Monitoring"/>
    <tableColumn id="16" xr3:uid="{00000000-0010-0000-0500-000010000000}" name="Texas SO2"/>
    <tableColumn id="17" xr3:uid="{00000000-0010-0000-0500-000011000000}" name="Texas SO2 Monitoring"/>
    <tableColumn id="18" xr3:uid="{00000000-0010-0000-0500-000012000000}" name="COR"/>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Emission Poin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6FFB7B9-B33E-4C22-9692-AEC85286C30A}" name="Table 1a" displayName="Table_1a" ref="A4:H14" totalsRowShown="0" headerRowCellStyle="Form_Header_1" dataCellStyle="Form_Text">
  <tableColumns count="8">
    <tableColumn id="1" xr3:uid="{47EEAF8D-5199-4DE0-A7ED-3E2DDE9DC132}" name="Emission Point ID No." dataCellStyle="Form_Text"/>
    <tableColumn id="2" xr3:uid="{B39773B7-2384-442A-88BB-EC9562673A02}" name="SOP/GOP Index No." dataCellStyle="Form_Text"/>
    <tableColumn id="3" xr3:uid="{28F8EADB-345B-48D5-8045-857D66315ECE}" name="Alternate Opacity Limitation" dataCellStyle="Form_Text"/>
    <tableColumn id="4" xr3:uid="{22E677AD-6088-431E-B827-E3F33647C09D}" name="AOL ID No." dataCellStyle="Form_Text"/>
    <tableColumn id="5" xr3:uid="{75A403FA-7F30-490B-840B-4326DBC564C3}" name="Vent Source" dataCellStyle="Form_Text"/>
    <tableColumn id="6" xr3:uid="{E869BA29-E32B-41C6-A72E-D8D9D3871CC9}" name="Opacity Monitoring System" dataCellStyle="Form_Text"/>
    <tableColumn id="7" xr3:uid="{17988419-1F10-4FEC-8941-8BD9C625ED71}" name="Construction Date" dataCellStyle="Form_Text"/>
    <tableColumn id="8" xr3:uid="{5AB512CC-4962-427F-8277-EB3535225739}" name="Effluent Flow Rate"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AF4095-E560-4A12-B9EE-9FDA5F1C43E2}" name="Table 1b" displayName="Table_1b" ref="A4:F14" totalsRowShown="0" headerRowCellStyle="Form_Header_1" dataCellStyle="Form_Text">
  <tableColumns count="6">
    <tableColumn id="1" xr3:uid="{E8029AF6-44A3-41D6-A21E-239F0243AE68}" name="Emission Point ID No." dataCellStyle="Form_Text"/>
    <tableColumn id="2" xr3:uid="{37FBA2B9-0D71-4F57-87BE-895679784D92}" name="SOP Index No." dataCellStyle="Form_Text"/>
    <tableColumn id="3" xr3:uid="{19C48CBA-3005-4B12-A640-3CDF44CF8CEA}" name="Annual ACF" dataCellStyle="Form_Text"/>
    <tableColumn id="4" xr3:uid="{329BC532-0C98-4DFB-B02A-80AB2765D11A}" name="Heat Input" dataCellStyle="Form_Text"/>
    <tableColumn id="5" xr3:uid="{20F7951B-C1EB-4D65-B541-1C437AEE25BC}" name="State Implementation Plan (SIP) Violation" dataCellStyle="Form_Text"/>
    <tableColumn id="6" xr3:uid="{21C5DDCE-2137-4EC7-955C-3C37A40F2FD9}" name="Total Feed Capacity"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4022C89-A561-4CB5-BA1B-BFBE266ABF48}" name="Table 2a" displayName="Table_2a" ref="A4:I14" totalsRowShown="0" headerRowCellStyle="Form_Header_1" dataCellStyle="Form_Text">
  <tableColumns count="9">
    <tableColumn id="1" xr3:uid="{4E505E0B-50BB-4195-8211-AA40C2EEEAC9}" name="Emission Point ID No." dataCellStyle="Form_Text"/>
    <tableColumn id="2" xr3:uid="{59338303-F941-4942-9DEE-F804FEC3DE52}" name="SOP/GOP Index No." dataCellStyle="Form_Text"/>
    <tableColumn id="3" xr3:uid="{B2BA2D72-49E8-4F34-A2AE-F042C3999D0B}" name="Chapter 115 Division" dataCellStyle="Form_Text"/>
    <tableColumn id="4" xr3:uid="{D91D2459-D3AA-495C-B86A-A966C01FED10}" name="Combustion Exhaust" dataCellStyle="Form_Text"/>
    <tableColumn id="5" xr3:uid="{59A9B1A3-78A9-4619-9ABF-70EB4E377945}" name="Vent Type" dataCellStyle="Form_Text"/>
    <tableColumn id="6" xr3:uid="{174B97E5-B548-47CE-997B-C5A0C5203DE6}" name="Total Uncontrolled VOC Weight" dataCellStyle="Form_Text"/>
    <tableColumn id="7" xr3:uid="{92422AFB-B43F-4147-87FD-9D4C17E6C70A}" name="Combined 24-Hour VOC Weight" dataCellStyle="Form_Text"/>
    <tableColumn id="8" xr3:uid="{F2A3299A-49FF-4435-BFB9-70F05C27E895}" name="VOC Concentration" dataCellStyle="Form_Text"/>
    <tableColumn id="9" xr3:uid="{5EF3201C-0678-420B-B9D1-2DF0DC9FC930}" name="VOC Concentration or Emission Rate at Maximum Operating Conditions"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D700BD0-41E9-456B-BE15-396AE987C43C}" name="Table 2b" displayName="Table_2b" ref="A4:F14" totalsRowShown="0" headerRowCellStyle="Form_Header_1" dataCellStyle="Form_Text">
  <tableColumns count="6">
    <tableColumn id="1" xr3:uid="{7E7B1591-FBF8-4F50-AB5B-64F105EFC8EE}" name="Emission Point ID No." dataCellStyle="Form_Text"/>
    <tableColumn id="2" xr3:uid="{439D20A7-D333-4A05-95DA-5F598F3B542C}" name="SOP Index No." dataCellStyle="Form_Text"/>
    <tableColumn id="3" xr3:uid="{5097F8D9-6099-46B0-889F-14BAE98EE62C}" name="Alternate Control Requirement" dataCellStyle="Form_Text"/>
    <tableColumn id="4" xr3:uid="{9F061F55-3AF7-4AFE-B68D-A79FA446632B}" name="ACR ID No." dataCellStyle="Form_Text"/>
    <tableColumn id="5" xr3:uid="{0EFB3DA6-495B-4F8B-BAF8-5FF1F52DD051}" name="Control Device Type" dataCellStyle="Form_Text"/>
    <tableColumn id="6" xr3:uid="{D20DC860-0A74-42D5-B108-5D1E09889A2B}" name="Control Device ID No."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861E6F9-9A11-4F7D-850E-C143B3D2BD6B}" name="Table 2c" displayName="Table_2c" ref="A4:F14" totalsRowShown="0" headerRowCellStyle="Form_Header_1" dataCellStyle="Form_Text">
  <tableColumns count="6">
    <tableColumn id="1" xr3:uid="{2479EDD7-CC10-4D36-8CF7-6C5DFB2CDEFC}" name="Emission Point ID No." dataCellStyle="Form_Text"/>
    <tableColumn id="2" xr3:uid="{9C528373-237E-4E13-9B99-73AA67E937C7}" name="SOP Index No." dataCellStyle="Form_Text"/>
    <tableColumn id="3" xr3:uid="{FEC5AB0F-2B6E-45B2-9E71-6ADD5634BCD3}" name="Total Design Capacity" dataCellStyle="Form_Text"/>
    <tableColumn id="4" xr3:uid="{9426A6A8-2AC2-4560-9F4A-2C99B764BDED}" name="Flow Rate/Concentration" dataCellStyle="Form_Text"/>
    <tableColumn id="5" xr3:uid="{90CCB8BB-6763-4F9B-8316-BC24F0E2538A}" name="40 CFR Part 60, Subpart NNN Requirements" dataCellStyle="Form_Text"/>
    <tableColumn id="6" xr3:uid="{D64E16CA-0E46-43BB-BB47-EFD5F9CDCCC4}" name="40 CFR Part 60, Subpart RRR Requirements"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501F9EE-6598-4DD7-9F46-A626C1DE8001}" name="Table 4a" displayName="Table_4a" ref="A4:I14" totalsRowShown="0" headerRowCellStyle="Form_Header_1" dataCellStyle="Form_Text">
  <tableColumns count="9">
    <tableColumn id="1" xr3:uid="{F0E5C8FD-31CA-4A8F-ACF4-2D6BFDECFF78}" name="Emission Point ID No." dataCellStyle="Form_Text"/>
    <tableColumn id="2" xr3:uid="{6EBB17CD-3928-48BD-8EAE-9D74157F5EFF}" name="SOP Index No." dataCellStyle="Form_Text"/>
    <tableColumn id="3" xr3:uid="{BE29E80D-399C-4280-B679-2240A761376C}" name="Air Emission Controls" dataCellStyle="Form_Text"/>
    <tableColumn id="4" xr3:uid="{C4A9C911-536E-4136-B113-CE2B040E5979}" name="Direct Measurement" dataCellStyle="Form_Text"/>
    <tableColumn id="5" xr3:uid="{E60C0F33-E2E5-40F6-9C56-8B05CC6B806B}" name="Inspected and Monitored" dataCellStyle="Form_Text"/>
    <tableColumn id="6" xr3:uid="{86EA13BA-AF6B-411C-A626-BF9C6C5E33BB}" name="Bypass Device" dataCellStyle="Form_Text"/>
    <tableColumn id="7" xr3:uid="{DB5C7AAF-9575-42AB-8BD2-182BE6609416}" name="Flow Meter" dataCellStyle="Form_Text"/>
    <tableColumn id="8" xr3:uid="{017D37B7-1109-4FAD-AEFD-9F15EE3EF684}" name="Design Analysis" dataCellStyle="Form_Text"/>
    <tableColumn id="9" xr3:uid="{D066376E-08B1-4468-BDEC-246306CBA694}" name="No Detectable Organic Emissions"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BC57532-2258-4556-9FC0-E2A62F8CEBA9}" name="Table 4b" displayName="Table_4b" ref="A4:J14" totalsRowShown="0" headerRowCellStyle="Form_Header_1" dataCellStyle="Form_Text">
  <tableColumns count="10">
    <tableColumn id="1" xr3:uid="{E1AB8718-7611-4038-B0FC-828B532F65C6}" name="Emission Point ID No." dataCellStyle="Form_Text"/>
    <tableColumn id="2" xr3:uid="{126991C3-C5E0-41B3-899B-E525E2C783A6}" name="SOP Index No." dataCellStyle="Form_Text"/>
    <tableColumn id="3" xr3:uid="{905E142C-7B38-4466-9AA8-B32AD70C73A8}" name="Control Device" dataCellStyle="Form_Text"/>
    <tableColumn id="4" xr3:uid="{E18C13C5-5449-4BAC-9359-A8CFC80DCBFA}" name="Control Device ID No." dataCellStyle="Form_Text"/>
    <tableColumn id="5" xr3:uid="{C04B3A35-10D2-400A-A340-63778B586CC0}" name="Alternative Operating Parameters" dataCellStyle="Form_Text"/>
    <tableColumn id="6" xr3:uid="{BB5BE6E2-D6A0-47DD-BC25-D6CB2442B0E3}" name="AOP ID No." dataCellStyle="Form_Text"/>
    <tableColumn id="7" xr3:uid="{22602617-0BC1-4344-863C-4D3C6DF8A60F}" name="HAP _x000a_Recovery" dataCellStyle="Form_Text"/>
    <tableColumn id="8" xr3:uid="{B63FD85D-8AC5-4F66-A875-F55294340995}" name="Regenerable Carbon Adsorber" dataCellStyle="Form_Text"/>
    <tableColumn id="9" xr3:uid="{7CFC4B11-4C4B-4B62-A388-5345A2C75F9A}" name="Comply With §63.693(d)(4)(iii)" dataCellStyle="Form_Text"/>
    <tableColumn id="10" xr3:uid="{91D546E9-B877-495C-8A7B-B683FE372387}" name="Exhaust Stream Temperature Monitor"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3950E98-60BA-4424-A6AF-2EF145D706BB}" name="Table 4c" displayName="Table_4c" ref="A4:K14" totalsRowShown="0" headerRowCellStyle="Form_Header_1" dataCellStyle="Form_Text">
  <tableColumns count="11">
    <tableColumn id="1" xr3:uid="{97CDDC3A-C5B6-420B-8F21-6BC74BCC6A1C}" name="Emission Point ID No." dataCellStyle="Form_Text"/>
    <tableColumn id="2" xr3:uid="{F0CFD7F5-A89E-4DFF-8C97-A6CF20C92004}" name="SOP Index No." dataCellStyle="Form_Text"/>
    <tableColumn id="3" xr3:uid="{C89F2CCA-BC1A-48BA-B6F3-4AF967234353}" name="HAP Destruction" dataCellStyle="Form_Text"/>
    <tableColumn id="4" xr3:uid="{796A73FD-6D8C-4686-BC75-B04EF6322D95}" name="Organic Monitoring Device" dataCellStyle="Form_Text"/>
    <tableColumn id="5" xr3:uid="{759EE77A-39B6-45C0-8353-DA807639FDEB}" name="Meets 40 CFR §63.693(f)(1)(iii)" dataCellStyle="Form_Text"/>
    <tableColumn id="6" xr3:uid="{C526F854-8BCF-4476-99A8-7B87BC95B410}" name="95% HAP Destruction" dataCellStyle="Form_Text"/>
    <tableColumn id="7" xr3:uid="{5215AD9E-5F79-4861-AA26-AA6D8AEEE73E}" name="BPH TOC Destruction" dataCellStyle="Form_Text"/>
    <tableColumn id="8" xr3:uid="{F229A792-A938-463B-A767-3D02AE2D7D78}" name="95% TOC Destruction" dataCellStyle="Form_Text"/>
    <tableColumn id="9" xr3:uid="{BAD45EBC-1F8F-4B3A-822B-E07EF353CAC9}" name="Meets 40 CFR §63.693(g)(1)(iii)" dataCellStyle="Form_Text"/>
    <tableColumn id="10" xr3:uid="{7AEAB230-86F7-4C0A-B841-E5063715DBD5}" name="Introduced With _x000a_Fuel" dataCellStyle="Form_Text"/>
    <tableColumn id="11" xr3:uid="{212EB971-B4B5-446F-865F-B58C577BBA06}" name="Continuous Temperature Monitoring System"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352CF73-C429-4D2B-998F-87C7CF34FD16}" name="Table 5a" displayName="Table_5a" ref="A4:K14" totalsRowShown="0" headerRowCellStyle="Form_Header_1" dataCellStyle="Form_Text">
  <tableColumns count="11">
    <tableColumn id="1" xr3:uid="{31A09C31-FB83-4AA6-B319-B1BE1A8E4590}" name="Emission Point ID No." dataCellStyle="Form_Text"/>
    <tableColumn id="2" xr3:uid="{468D56C0-1780-421A-A467-82848C66A5D3}" name="SOP Index No." dataCellStyle="Form_Text"/>
    <tableColumn id="3" xr3:uid="{94F010B2-B155-416A-83F2-6D3E25B7732B}" name="Specified in 40 CFR §63.640(g)(1)-(6)" dataCellStyle="Form_Text"/>
    <tableColumn id="4" xr3:uid="{B50AFBFE-F850-4528-8A27-1E71D03EB5C3}" name="Subject to 40 CFR Part 63, Subparts F, G, H, or I" dataCellStyle="Form_Text"/>
    <tableColumn id="5" xr3:uid="{BEB7CBDC-EF0C-4B4E-B48E-67197A99A39D}" name="Vent _x000a_Type" dataCellStyle="Form_Text"/>
    <tableColumn id="6" xr3:uid="{0D98E82E-8D53-4691-B7B3-39B4796A1D60}" name="Engineering Assessment" dataCellStyle="Form_Text"/>
    <tableColumn id="7" xr3:uid="{53423D70-D9A0-44AF-AE80-8A1001A09AB0}" name="Maintenance Vent Compliance" dataCellStyle="Form_Text"/>
    <tableColumn id="8" xr3:uid="{50C02B07-10EE-4291-8394-696A28864E57}" name="Control Device" dataCellStyle="Form_Text"/>
    <tableColumn id="9" xr3:uid="{43BBC66D-3520-4B63-86CF-D8F2FA10D067}" name="Control Device ID No." dataCellStyle="Form_Text"/>
    <tableColumn id="10" xr3:uid="{188799DA-0328-4E5F-B795-1D639000A7DB}" name="Performance Test" dataCellStyle="Form_Text"/>
    <tableColumn id="11" xr3:uid="{4C08B446-24CD-4DE4-A4A7-BB60C31E1927}" name="Alternate Parameter Monitoring"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E7076C4-9B0D-4DD1-902B-22D623C78A24}" name="Table 5b" displayName="Table_5b" ref="A4:H14" totalsRowShown="0" headerRowCellStyle="Form_Header_1" dataCellStyle="Form_Text">
  <tableColumns count="8">
    <tableColumn id="1" xr3:uid="{D9F5CE24-72AC-4F99-B88F-8098FA637711}" name="Emission Point ID No." dataCellStyle="Form_Text"/>
    <tableColumn id="2" xr3:uid="{FF8570E4-AA9D-49D8-A934-9553461C39AD}" name="SOP Index No." dataCellStyle="Form_Text"/>
    <tableColumn id="3" xr3:uid="{365FF858-AF0B-49F7-B034-BA5E0B9DBA05}" name="98% Reduction" dataCellStyle="Form_Text"/>
    <tableColumn id="4" xr3:uid="{D42A8A61-7A92-4D2B-BA13-E30EDB57BE8C}" name="Divert Vent Stream" dataCellStyle="Form_Text"/>
    <tableColumn id="5" xr3:uid="{71A1ECA7-6705-40C0-8CCB-9BFA338BB963}" name="Secured Bypass Line" dataCellStyle="Form_Text"/>
    <tableColumn id="6" xr3:uid="{41394BF6-EEE3-4F33-8CB4-50A205D1DF67}" name="Continuous Operating Parameter Alternative" dataCellStyle="Form_Text"/>
    <tableColumn id="7" xr3:uid="{0FB15E71-2E9A-4B2C-AF20-7671100E47E8}" name="Automated Data Recording" dataCellStyle="Form_Text"/>
    <tableColumn id="8" xr3:uid="{F437974E-36EF-417C-A710-94171ACB708D}" name="Alternative ID No."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D8275EC-142A-404C-BBC9-890ABA9AA2B8}" name="Table 6a" displayName="Table_6a" ref="A4:K14" totalsRowShown="0" headerRowCellStyle="Form_Header_1" dataCellStyle="Form_Text">
  <tableColumns count="11">
    <tableColumn id="1" xr3:uid="{1E1CD3D9-8143-481C-9497-57DAB69D9A32}" name="Emission Point ID No." dataCellStyle="Form_Text"/>
    <tableColumn id="2" xr3:uid="{DAB71094-FBDC-4C16-BE3A-F763AB923292}" name="SOP Index No." dataCellStyle="Form_Text"/>
    <tableColumn id="3" xr3:uid="{59305D68-D7C6-45A0-927A-D22AE0FBC326}" name="Overlap" dataCellStyle="Form_Text"/>
    <tableColumn id="4" xr3:uid="{5DF067BA-2161-47F4-B8EC-38026BB79BC3}" name="Group 1" dataCellStyle="Form_Text"/>
    <tableColumn id="5" xr3:uid="{A0D4A384-B472-4407-99BC-020DAA00102C}" name="Regulation" dataCellStyle="Form_Text"/>
    <tableColumn id="6" xr3:uid="{B24C9704-429F-44B7-8DD0-272F73F2B2C6}" name="HAP Concentration" dataCellStyle="Form_Text"/>
    <tableColumn id="7" xr3:uid="{B2BDD2A4-60B6-478A-BDEA-903A0EF097BD}" name="Flow Rate" dataCellStyle="Form_Text"/>
    <tableColumn id="8" xr3:uid="{4FDA0ABC-F4FF-4AF5-A0F1-35347F4A9C35}" name="Electing Control" dataCellStyle="Form_Text"/>
    <tableColumn id="9" xr3:uid="{796E0329-BF65-4EC5-9F3A-FDEED8DDB11F}" name="NSPS TRE Index Value" dataCellStyle="Form_Text"/>
    <tableColumn id="10" xr3:uid="{45599D26-8060-47BF-ADA7-A94080E5851D}" name="MACT TRE Index Value" dataCellStyle="Form_Text"/>
    <tableColumn id="11" xr3:uid="{F6FC990E-E307-4825-BA89-6CA006AF3C24}" name="Plant Type"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23460C-2937-46E6-94FF-5FEB7704E0FA}" name="Table 6b" displayName="Table_6b" ref="A4:I14" totalsRowShown="0" headerRowCellStyle="Form_Header_1" dataCellStyle="Form_Text">
  <tableColumns count="9">
    <tableColumn id="1" xr3:uid="{791108D9-6B98-4C11-89D6-EE7E61AA384F}" name="Emission Point ID No." dataCellStyle="Form_Text"/>
    <tableColumn id="2" xr3:uid="{CB952004-361D-45E8-A237-812B00C3FEEA}" name="SOP Index No." dataCellStyle="Form_Text"/>
    <tableColumn id="3" xr3:uid="{AAB30E11-D1D1-41F0-B380-057024EB8093}" name="Control Device" dataCellStyle="Form_Text"/>
    <tableColumn id="4" xr3:uid="{23BD5EBD-E2F5-4823-B523-D2A6603C9F40}" name="Control Device ID No." dataCellStyle="Form_Text"/>
    <tableColumn id="5" xr3:uid="{3CE98D1A-477B-4021-B41E-24A4A104FA89}" name="Halogenated" dataCellStyle="Form_Text"/>
    <tableColumn id="6" xr3:uid="{BF990BAA-31C0-4B10-BCA3-B4ADA6954822}" name="TRE for Halogenated Vent Stream" dataCellStyle="Form_Text"/>
    <tableColumn id="7" xr3:uid="{2B816D14-36FE-42D3-8111-20AAC72D95F5}" name="Halogen Reduction Device" dataCellStyle="Form_Text"/>
    <tableColumn id="8" xr3:uid="{56B0937A-7FE0-4398-A611-CE02BA487F96}" name="Installation Date" dataCellStyle="Form_Text"/>
    <tableColumn id="9" xr3:uid="{A339FCD1-9D3B-46C5-B664-C57C43DD6F6F}" name="Performance Test"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1B3F3D8-9A21-485B-82C3-63B0EA19A254}" name="Table 6c" displayName="Table_6c" ref="A4:H14" totalsRowShown="0" headerRowCellStyle="Form_Header_1" dataCellStyle="Form_Text">
  <tableColumns count="8">
    <tableColumn id="1" xr3:uid="{E0C534D4-CC0C-4CC7-B80A-C1C321FE2305}" name="Emission Point ID No." dataCellStyle="Form_Text"/>
    <tableColumn id="2" xr3:uid="{D7975E3A-A648-4466-A720-1DF8AF4D1743}" name="SOP Index No." dataCellStyle="Form_Text"/>
    <tableColumn id="3" xr3:uid="{C817AF98-C8A3-48DD-A3E1-5E2C7E82BA09}" name="Alternate Monitoring Parameters (AMP)" dataCellStyle="Form_Text"/>
    <tableColumn id="4" xr3:uid="{03CA359A-AB74-4308-9359-EB8226C94030}" name="AMP ID No." dataCellStyle="Form_Text"/>
    <tableColumn id="5" xr3:uid="{67F9987A-1166-46B3-B81F-58D90515D18A}" name="Continuous Monitoring" dataCellStyle="Form_Text"/>
    <tableColumn id="6" xr3:uid="{4144B480-7272-420A-9B13-968BAA1892FC}" name="Continuous Monitoring Alt ID No." dataCellStyle="Form_Text"/>
    <tableColumn id="7" xr3:uid="{F16FA78D-90D3-426A-B80A-6A7FABB00ADF}" name="Bypass Lines" dataCellStyle="Form_Text"/>
    <tableColumn id="8" xr3:uid="{1CAD5BB2-19E3-4E57-8C42-E5FF2BBF86BB}" name="Flow Indicator"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367E110-6570-422D-B5A1-4A391312FE6B}" name="Table 7" displayName="Table_7" ref="A4:I14" totalsRowShown="0" headerRowCellStyle="Form_Header_1" dataCellStyle="Form_Text">
  <tableColumns count="9">
    <tableColumn id="1" xr3:uid="{48E08553-2465-4A0A-9E1B-1A8EFDEB6C12}" name="Emission Point ID No." dataCellStyle="Form_Text"/>
    <tableColumn id="2" xr3:uid="{7BC22C33-A09E-4104-97BE-882FFA08D8C7}" name="SOP Index No." dataCellStyle="Form_Text"/>
    <tableColumn id="3" xr3:uid="{68CE703E-38CE-47ED-A4C0-AABF9827523C}" name="Facility Type" dataCellStyle="Form_Text"/>
    <tableColumn id="4" xr3:uid="{2A691921-3CE9-4276-8BDB-274ED3AD559D}" name="Facility Ethylene Oxide Usage" dataCellStyle="Form_Text"/>
    <tableColumn id="5" xr3:uid="{64BE12E8-FE10-4962-8360-3FFE9158FEE2}" name="Vent Type" dataCellStyle="Form_Text"/>
    <tableColumn id="6" xr3:uid="{2D54B6FA-1275-432C-92B5-DEEA5FC7FEB3}" name="Control Device Efficiency" dataCellStyle="Form_Text"/>
    <tableColumn id="7" xr3:uid="{4C08A844-E472-4990-BBCC-DE8A87D2DDCA}" name="Control Device Type" dataCellStyle="Form_Text"/>
    <tableColumn id="8" xr3:uid="{337017FB-503D-44C8-98CF-78D3228889EA}" name="Control Device ID No." dataCellStyle="Form_Text"/>
    <tableColumn id="9" xr3:uid="{4EA67CA4-BB0B-4FF9-8E28-45FBB711305F}" name="Monitoring Option"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A1478E2-EC23-4CDD-9B50-DEE6A1ED6593}" name="Table 8a" displayName="Table_8a" ref="A4:I14" totalsRowShown="0" headerRowCellStyle="Form_Header_1" dataCellStyle="Form_Text">
  <tableColumns count="9">
    <tableColumn id="1" xr3:uid="{BFC1DA68-2837-484E-BBB5-4567C913BC80}" name="Emission Point ID No." dataCellStyle="Form_Text"/>
    <tableColumn id="2" xr3:uid="{D3BF166F-9FE2-4B2F-9FB3-8507A7AB08F6}" name="SOP Index No." dataCellStyle="Form_Text"/>
    <tableColumn id="3" xr3:uid="{A78662B1-7BAF-45E6-A71A-16BCDA5119C3}" name="Vent Stream Type" dataCellStyle="Form_Text"/>
    <tableColumn id="4" xr3:uid="{5ACC372E-26EC-4B51-BFF5-154B577377F5}" name="Routed to Recovery" dataCellStyle="Form_Text"/>
    <tableColumn id="5" xr3:uid="{2096B41D-9B7E-4B0C-BD80-345A8B6F23C8}" name="Stream Group Status" dataCellStyle="Form_Text"/>
    <tableColumn id="6" xr3:uid="{17F7A92A-07EA-4A59-9490-4D5F0B8C3BF3}" name="HAP Concentration" dataCellStyle="Form_Text"/>
    <tableColumn id="7" xr3:uid="{3B2B0DD9-D322-4870-AA63-0C23C24402FD}" name="Flow Rate" dataCellStyle="Form_Text"/>
    <tableColumn id="8" xr3:uid="{FAECD4A3-F5C5-4773-BE65-387110028C80}" name="TRE Index Value" dataCellStyle="Form_Text"/>
    <tableColumn id="9" xr3:uid="{610219C2-9D08-4CBF-A926-41AA61C313C0}" name="Halogenated"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EE8139-596E-4397-9265-CD8B24E1D0B4}" name="Table 8b" displayName="Table_8b" ref="A4:I14" totalsRowShown="0" headerRowCellStyle="Form_Header_1" dataCellStyle="Form_Text">
  <tableColumns count="9">
    <tableColumn id="1" xr3:uid="{95FE4675-2D58-4DCB-8568-FF3CDE0193C8}" name="Emission Point ID No." dataCellStyle="Form_Text"/>
    <tableColumn id="2" xr3:uid="{CD48A89E-D328-422A-9E3C-2EC274806208}" name="SOP Index No." dataCellStyle="Form_Text"/>
    <tableColumn id="3" xr3:uid="{31EA45B2-F269-4680-BBF2-FB8FBD1DEC42}" name="Existing Source" dataCellStyle="Form_Text"/>
    <tableColumn id="4" xr3:uid="{3A6016B2-A4C7-4A16-8621-A447EA020DD2}" name="Product Type and Production Process" dataCellStyle="Form_Text"/>
    <tableColumn id="5" xr3:uid="{E03FB0ED-3D19-4508-A884-434EFE115FC8}" name="Meeting Process Vent Requirements" dataCellStyle="Form_Text"/>
    <tableColumn id="6" xr3:uid="{6EF40656-8E02-464E-873D-0A8E630FB095}" name="Halogen Reduction Device" dataCellStyle="Form_Text"/>
    <tableColumn id="7" xr3:uid="{C8035411-6746-4B29-992D-5BB23E782EE5}" name="Installation Date" dataCellStyle="Form_Text"/>
    <tableColumn id="8" xr3:uid="{390C8961-1C52-4BD0-819D-C90AC347F83E}" name="Control Device" dataCellStyle="Form_Text"/>
    <tableColumn id="9" xr3:uid="{E0779066-6F4A-4617-98CB-7D70F5E6C24C}" name="Control Device ID No." dataCellStyle="Form_Text"/>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871E72D-7291-47BD-8264-4971AFED407F}" name="Table 8c" displayName="Table_8c" ref="A4:I14" totalsRowShown="0" headerRowCellStyle="Form_Header_1" dataCellStyle="Form_Text">
  <tableColumns count="9">
    <tableColumn id="1" xr3:uid="{99070660-3AFB-4B9E-B4D2-84546CFD599B}" name="Emission Point ID No." dataCellStyle="Form_Text"/>
    <tableColumn id="2" xr3:uid="{94EB30FC-95A0-451A-99E7-7AB03F7B6BAB}" name="SOP Index No." dataCellStyle="Form_Text"/>
    <tableColumn id="3" xr3:uid="{79FD9975-B2E6-4993-85C0-C21CE6661860}" name="Performance Test" dataCellStyle="Form_Text"/>
    <tableColumn id="4" xr3:uid="{21EF9C70-A1B0-4B1A-9CF7-909220A8477B}" name="Alternate Monitoring Parameters (AMP)" dataCellStyle="Form_Text"/>
    <tableColumn id="5" xr3:uid="{6832F029-F5FD-494B-ADBC-F41E6BEF58DB}" name="AMP ID No." dataCellStyle="Form_Text"/>
    <tableColumn id="6" xr3:uid="{6ABFA131-BDD3-403B-8ABD-A06F42213F64}" name="Alternate Continuous Monitoring Requested" dataCellStyle="Form_Text"/>
    <tableColumn id="7" xr3:uid="{C0281A43-B634-46DA-AF97-5D2141D560B1}" name="Alt Continuous Monitoring ID No." dataCellStyle="Form_Text"/>
    <tableColumn id="8" xr3:uid="{A4A8D695-661E-4BDF-8039-278434EF4876}" name="Bypass Lines" dataCellStyle="Form_Text"/>
    <tableColumn id="9" xr3:uid="{E8915739-BB45-49AE-A11E-FDA7C33A8BA2}" name="Flow Indicator" dataCellStyle="Form_Text"/>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3C3D71C-8724-49EF-9AB5-0F6218B68CC5}" name="Table 9a" displayName="Table_9a" ref="A4:H14" totalsRowShown="0" headerRowCellStyle="Form_Header_1" dataCellStyle="Form_Text">
  <tableColumns count="8">
    <tableColumn id="1" xr3:uid="{1D316D85-C3E9-4EFD-9D13-9C10103A5CC7}" name="Emission Point ID No." dataCellStyle="Form_Text"/>
    <tableColumn id="2" xr3:uid="{FEBDAC93-7D71-4260-82DE-D2033AFC19EC}" name="SOP Index No." dataCellStyle="Form_Text"/>
    <tableColumn id="3" xr3:uid="{27CED03E-62C9-442E-96C1-775432591C69}" name="Vent Stream Type" dataCellStyle="Form_Text"/>
    <tableColumn id="4" xr3:uid="{13671F14-B81E-411D-8025-9D71A447985C}" name="Stream Group Status" dataCellStyle="Form_Text"/>
    <tableColumn id="5" xr3:uid="{53B13C95-259F-4A18-811B-E47D25C18465}" name="Annual Organic HAP Emissions" dataCellStyle="Form_Text"/>
    <tableColumn id="6" xr3:uid="{809ECFC7-0DBF-4CF3-B533-FABD3F50A669}" name="Cutoff Flow Rate" dataCellStyle="Form_Text"/>
    <tableColumn id="7" xr3:uid="{EB4ECD37-2A28-43D9-AE16-3FAF9477578B}" name="Single Highest HAP Recipe" dataCellStyle="Form_Text"/>
    <tableColumn id="8" xr3:uid="{BE4EF501-9589-4F09-A665-331A16402380}" name="Electing to Comply With §63.487(f)(1)" dataCellStyle="Form_Text"/>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B8A78A6-45D5-4DF4-9FE9-5D98A6831E26}" name="Table 9b" displayName="Table_9b" ref="A4:I14" totalsRowShown="0" headerRowCellStyle="Form_Header_1" dataCellStyle="Form_Text">
  <tableColumns count="9">
    <tableColumn id="1" xr3:uid="{FE4B547E-301F-478D-90D6-A01A6301CC27}" name="Emission Point ID No." dataCellStyle="Form_Text"/>
    <tableColumn id="2" xr3:uid="{BB25B8A2-460F-4EC7-A589-626F41F030A5}" name="SOP Index No." dataCellStyle="Form_Text"/>
    <tableColumn id="3" xr3:uid="{515AF2FC-EFF9-4468-8C0E-C063812F7FD5}" name="Halogenated" dataCellStyle="Form_Text"/>
    <tableColumn id="4" xr3:uid="{F4106503-A6A7-40D5-92E9-1997E16B3593}" name="Halogen Reduction Device" dataCellStyle="Form_Text"/>
    <tableColumn id="5" xr3:uid="{6F247373-9D96-47A6-B951-8D42FA9A4DA7}" name="Installation Date" dataCellStyle="Form_Text"/>
    <tableColumn id="6" xr3:uid="{9C237D1C-1459-4FA6-A222-24873C8C001B}" name="Control Device" dataCellStyle="Form_Text"/>
    <tableColumn id="7" xr3:uid="{055A7DF2-3B3B-419D-A6F0-989757C65ADF}" name="Control Device ID No." dataCellStyle="Form_Text"/>
    <tableColumn id="8" xr3:uid="{898F66ED-2374-4BA8-91D6-D93114AD6123}" name="Complying With 20 PPMV Limit" dataCellStyle="Form_Text"/>
    <tableColumn id="9" xr3:uid="{40959A8B-A3AF-47CF-8146-37E476313BAF}" name="Performance Test" dataCellStyle="Form_Text"/>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D3508E4-CA45-4A52-B4A9-A61E2708D593}" name="Table 9c" displayName="Table_9c" ref="A4:H14" totalsRowShown="0" headerRowCellStyle="Form_Header_1" dataCellStyle="Form_Text">
  <tableColumns count="8">
    <tableColumn id="1" xr3:uid="{D7245149-79E9-4490-9897-A20C48FEF0ED}" name="Emission Point ID No." dataCellStyle="Form_Text"/>
    <tableColumn id="2" xr3:uid="{F6C5FA7B-60F7-406B-9D98-629409CCE5E5}" name="SOP Index No." dataCellStyle="Form_Text"/>
    <tableColumn id="3" xr3:uid="{7EE1C277-FD36-489F-8212-8DC5F5804CA3}" name="Organic Monitoring Device" dataCellStyle="Form_Text"/>
    <tableColumn id="4" xr3:uid="{35AE5480-66C3-4070-B419-D7AC1EB802D0}" name="Alternate Monitoring Parameters (AMP)" dataCellStyle="Form_Text"/>
    <tableColumn id="5" xr3:uid="{B9CB0AD7-0021-4AFE-9AB9-906824CB3F1E}" name="AMP ID No." dataCellStyle="Form_Text"/>
    <tableColumn id="6" xr3:uid="{4949BB62-2CAD-43F6-8E8B-1C8642DB5309}" name="Emission Episodes" dataCellStyle="Form_Text"/>
    <tableColumn id="7" xr3:uid="{AC4C9955-2262-40A8-A40E-6415909E1B4D}" name="Bypass Lines" dataCellStyle="Form_Text"/>
    <tableColumn id="8" xr3:uid="{892E0348-1CC5-4B2F-B215-1C2891D0306B}" name="Flow Indicator" dataCellStyle="Form_Text"/>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67D4F8E-D5C0-4D0F-9F7B-758AD035410C}" name="Table 10a" displayName="Table_10a" ref="A4:G14" totalsRowShown="0" headerRowCellStyle="Form_Header_1" dataCellStyle="Form_Text">
  <tableColumns count="7">
    <tableColumn id="1" xr3:uid="{400E3923-3945-4111-963D-C0F3B8242BD9}" name="Emission Point ID No." dataCellStyle="Form_Text"/>
    <tableColumn id="2" xr3:uid="{B675B88D-3486-427C-AA7A-3AD0EE8A57B7}" name="SOP Index No." dataCellStyle="Form_Text"/>
    <tableColumn id="3" xr3:uid="{544DECA9-BD52-4772-B82A-C5CA241BE136}" name="Construction/ Modification Date" dataCellStyle="Form_Text"/>
    <tableColumn id="4" xr3:uid="{D8E8BC81-6E26-4255-A633-2EE41EBACCC4}" name="Thermoplastic Produced" dataCellStyle="Form_Text"/>
    <tableColumn id="5" xr3:uid="{1B46FB73-7236-419B-9B67-661628A6C757}" name="PET Process" dataCellStyle="Form_Text"/>
    <tableColumn id="6" xr3:uid="{31577717-6CAB-4BE2-8606-F96F77B5D79F}" name="Vent Section" dataCellStyle="Form_Text"/>
    <tableColumn id="7" xr3:uid="{2BD01741-C751-45FD-91BB-E18E61F859DC}" name="Compliance Option" dataCellStyle="Form_Text"/>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59D67CB-5FD9-4636-AC3B-5BDFD7D295B7}" name="Table 10b" displayName="Table_10b" ref="A4:I14" totalsRowShown="0" headerRowCellStyle="Form_Header_1" dataCellStyle="Form_Text">
  <tableColumns count="9">
    <tableColumn id="1" xr3:uid="{F05522DF-5BCC-461F-B0AF-1DAE86626B22}" name="Emission Point ID No." dataCellStyle="Form_Text"/>
    <tableColumn id="2" xr3:uid="{1672A1F6-9CF4-4C06-AF4E-E016A8FF013A}" name="SOP Index No." dataCellStyle="Form_Text"/>
    <tableColumn id="3" xr3:uid="{D5AAF7D4-9AD2-4EEF-B07C-D3DD40288BC0}" name="Vent Stream Type" dataCellStyle="Form_Text"/>
    <tableColumn id="4" xr3:uid="{D66DF5CA-193F-4F7E-A37A-1F803498DD5D}" name="Routed to Recovery" dataCellStyle="Form_Text"/>
    <tableColumn id="5" xr3:uid="{74545FF1-2AF2-4A61-B93F-AA512494ACF4}" name="Stream Group Status" dataCellStyle="Form_Text"/>
    <tableColumn id="6" xr3:uid="{7E7C26F1-49CA-428F-8013-64598481A2F1}" name="HAP Concentration" dataCellStyle="Form_Text"/>
    <tableColumn id="7" xr3:uid="{97CC5423-A4A1-4B9D-AFD6-36C46F79352A}" name="Flow Rate" dataCellStyle="Form_Text"/>
    <tableColumn id="8" xr3:uid="{1A030427-2E10-4CA1-8203-33B05CF351C5}" name="TRE Index Value" dataCellStyle="Form_Text"/>
    <tableColumn id="9" xr3:uid="{1DBEE543-80E7-46B1-9893-88B2AE52C689}" name="Halogenated" dataCellStyle="Form_Text"/>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389953B-B561-4B64-B0CD-91AC7B3C13F2}" name="Table 10c" displayName="Table_10c" ref="A4:F14" totalsRowShown="0" headerRowCellStyle="Form_Header_1" dataCellStyle="Form_Text">
  <tableColumns count="6">
    <tableColumn id="1" xr3:uid="{ACC39CE3-019E-4A5F-B3F0-9479A9D492AC}" name="Emission Point ID No." dataCellStyle="Form_Text"/>
    <tableColumn id="2" xr3:uid="{DEFAF7C8-EF17-4FE4-A112-F4792FE035FD}" name="SOP Index No." dataCellStyle="Form_Text"/>
    <tableColumn id="3" xr3:uid="{ACFE9127-D3F5-4CC0-8528-8775F88EF310}" name="Halogen Reduction Device" dataCellStyle="Form_Text"/>
    <tableColumn id="4" xr3:uid="{EE16B45F-AF4C-42F8-B73C-92309F057E07}" name="Installation Date" dataCellStyle="Form_Text"/>
    <tableColumn id="5" xr3:uid="{F4AD5B26-80EE-475B-9F9A-EC944C83608E}" name="Control Device" dataCellStyle="Form_Text"/>
    <tableColumn id="6" xr3:uid="{37CA5C58-2BEC-4C81-909F-1D1D98A228DF}" name="Control Device ID No." dataCellStyle="Form_Text"/>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92BBBEB-6FA2-4EA4-A83A-EB5BE7897363}" name="Table 10d" displayName="Table_10d" ref="A4:I14" totalsRowShown="0" headerRowCellStyle="Form_Header_1" dataCellStyle="Form_Text">
  <tableColumns count="9">
    <tableColumn id="1" xr3:uid="{CBEB0AA0-75A6-4938-BF1D-5E88A1E0E91D}" name="Emission Point ID No." dataCellStyle="Form_Text"/>
    <tableColumn id="2" xr3:uid="{437921A5-A040-4D5D-9D20-329C838AD812}" name="SOP Index No." dataCellStyle="Form_Text"/>
    <tableColumn id="3" xr3:uid="{81C7F3F3-CA88-4103-B900-6E9AAA8712F8}" name="Performance Test" dataCellStyle="Form_Text"/>
    <tableColumn id="4" xr3:uid="{91FFC79C-77EB-4460-97A5-D71F85C319D3}" name="Alternate Monitoring Parameters" dataCellStyle="Form_Text"/>
    <tableColumn id="5" xr3:uid="{C854145C-46D3-4679-8268-7D4F7001C949}" name="AMP ID No." dataCellStyle="Form_Text"/>
    <tableColumn id="6" xr3:uid="{E951E68D-3E67-43F0-BC49-C04860AE43EA}" name="Alternate Continuous Monitoring Requested" dataCellStyle="Form_Text"/>
    <tableColumn id="7" xr3:uid="{AE4AC3A4-7743-4EAF-B5F4-5C17D39D1E54}" name="Alt Continuous Monitoring ID No." dataCellStyle="Form_Text"/>
    <tableColumn id="8" xr3:uid="{3A29D69A-2971-4C18-A28A-E74FE094B9A7}" name="Bypass Lines" dataCellStyle="Form_Text"/>
    <tableColumn id="9" xr3:uid="{76273E9C-86FE-4DDA-9D21-A682EB18643D}" name="Flow Indicator" dataCellStyle="Form_Text"/>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6C47598-1DDA-47CE-BEA7-994AF58AE175}" name="Table 11a" displayName="Table_11a" ref="A4:J14" totalsRowShown="0" headerRowCellStyle="Form_Header_1" dataCellStyle="Form_Text">
  <tableColumns count="10">
    <tableColumn id="1" xr3:uid="{7FD6E3B9-0C35-4DB7-9A29-46B11524DD2C}" name="Emission Point ID No." dataCellStyle="Form_Text"/>
    <tableColumn id="2" xr3:uid="{2E99133F-46A9-4117-9E4F-5E601903EEB8}" name="SOP Index No." dataCellStyle="Form_Text"/>
    <tableColumn id="3" xr3:uid="{496E77CC-DB71-4CF0-BC41-220F4361A3F7}" name="Vent Stream Type" dataCellStyle="Form_Text"/>
    <tableColumn id="4" xr3:uid="{370D3B16-1406-4B38-8371-BF7957D5E93C}" name="Construction/ Modification Date" dataCellStyle="Form_Text"/>
    <tableColumn id="5" xr3:uid="{729B224B-9F20-44DE-8D5C-8D6B3FCA75F0}" name="Thermoplastic Produced" dataCellStyle="Form_Text"/>
    <tableColumn id="6" xr3:uid="{9D55A508-E436-4A3F-9377-EB550115FAF5}" name="Stream Group Status" dataCellStyle="Form_Text"/>
    <tableColumn id="7" xr3:uid="{7DF15F64-D5E0-409C-829D-DA6A3A847BB4}" name="Annual Organic HAP Emissions" dataCellStyle="Form_Text"/>
    <tableColumn id="8" xr3:uid="{36FA648A-977F-4E27-8BBC-08D4F4C47C98}" name="Cutoff Flow Rate" dataCellStyle="Form_Text"/>
    <tableColumn id="9" xr3:uid="{92949D2D-9C91-481F-89C7-355C7A5F2D76}" name="Single Highest HAP Recipe" dataCellStyle="Form_Text"/>
    <tableColumn id="10" xr3:uid="{A8D7E3E0-44DD-4248-91AE-7B2AB1296095}" name="Electing to Comply With §63.1322(f)(1)" dataCellStyle="Form_Text"/>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90EF66C-D548-425D-8448-973447EAE5AC}" name="Table 11b" displayName="Table_11b" ref="A4:I14" totalsRowShown="0" headerRowCellStyle="Form_Header_1" dataCellStyle="Form_Text">
  <tableColumns count="9">
    <tableColumn id="1" xr3:uid="{3DEFD7FF-A80D-4575-9A09-E08487FEE4F4}" name="Emission Point ID No." dataCellStyle="Form_Text"/>
    <tableColumn id="2" xr3:uid="{1E41A66E-75A8-4BEE-8461-065968F7E318}" name="SOP Index No." dataCellStyle="Form_Text"/>
    <tableColumn id="3" xr3:uid="{B0B91891-0811-4082-9182-EDB1902FDF39}" name="Halogenated" dataCellStyle="Form_Text"/>
    <tableColumn id="4" xr3:uid="{23D05008-540B-4AAB-AE47-EE1090C1BC2E}" name="Halogen Reduction Device" dataCellStyle="Form_Text"/>
    <tableColumn id="5" xr3:uid="{AC703F69-8D02-4F18-AA03-B2F8920FCE3F}" name="Installation Date" dataCellStyle="Form_Text"/>
    <tableColumn id="6" xr3:uid="{D736C297-ECBB-46B7-8781-4E35EFF35D9B}" name="Control Device" dataCellStyle="Form_Text"/>
    <tableColumn id="7" xr3:uid="{83E3EC4A-D6E7-4DF1-9EE7-7DFE41D5BEA0}" name="Control Device ID No." dataCellStyle="Form_Text"/>
    <tableColumn id="8" xr3:uid="{B361F755-7EFE-41F2-B4EC-5B9567E72FD3}" name="Complying with 20 PPMV Limit" dataCellStyle="Form_Text"/>
    <tableColumn id="9" xr3:uid="{FACC9F27-DCA1-405A-9794-6B9DC83F945E}" name="Performance Test" dataCellStyle="Form_Text"/>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BF62AC5-DEFC-4ED3-B051-9E91D44E99A5}" name="Table 11c" displayName="Table_11c" ref="A4:H14" totalsRowShown="0" headerRowCellStyle="Form_Header_1" dataCellStyle="Form_Text">
  <tableColumns count="8">
    <tableColumn id="1" xr3:uid="{26CDD36E-5443-4834-8B4F-337965624554}" name="Emission Point ID No." dataCellStyle="Form_Text"/>
    <tableColumn id="2" xr3:uid="{5C3A4C62-C910-49C2-80E4-8B3BA026EC3E}" name="SOP Index No." dataCellStyle="Form_Text"/>
    <tableColumn id="3" xr3:uid="{E5F8CE0F-5661-4BEA-AC33-E97F53291964}" name="Organic Monitoring Device" dataCellStyle="Form_Text"/>
    <tableColumn id="4" xr3:uid="{0944FAA2-BA94-426D-8CFC-8E6F2DCCEC53}" name="Alternate Monitoring Parameters" dataCellStyle="Form_Text"/>
    <tableColumn id="5" xr3:uid="{0265332F-CC72-469F-9DA3-C2905B7A645A}" name="AMP ID No." dataCellStyle="Form_Text"/>
    <tableColumn id="6" xr3:uid="{EC3FE4A4-F428-4DBB-9982-3E72BF8005E9}" name="Emission Episodes" dataCellStyle="Form_Text"/>
    <tableColumn id="7" xr3:uid="{0D2D2E22-77A1-4105-881D-84E5C7344CDB}" name="Bypass Lines" dataCellStyle="Form_Text"/>
    <tableColumn id="8" xr3:uid="{EBB76936-A38D-47B0-B528-67D5EA562F03}" name="Flow Indicator" dataCellStyle="Form_Text"/>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BBB852C-39CB-4952-B719-D1922CD7AEB2}" name="Table 12a" displayName="Table_12a" ref="A4:F14" totalsRowShown="0" headerRowCellStyle="Form_Header_1" dataCellStyle="Form_Text">
  <tableColumns count="6">
    <tableColumn id="1" xr3:uid="{804D6C98-C7A7-43C9-8E6A-052E8662C836}" name="Emission Point ID No." dataCellStyle="Form_Text"/>
    <tableColumn id="2" xr3:uid="{E2FCC1B0-061B-47AD-99E4-7B1C0E57211E}" name="SOP Index No." dataCellStyle="Form_Text"/>
    <tableColumn id="3" xr3:uid="{7D64F6F7-D1FB-4811-AD22-E899A3BD793E}" name="HRVOC Concentration" dataCellStyle="Form_Text"/>
    <tableColumn id="4" xr3:uid="{EDB98A87-9E2B-4F4C-B96C-83356CDE2A4C}" name="Max Flow Rate" dataCellStyle="Form_Text"/>
    <tableColumn id="5" xr3:uid="{D493E81D-8C07-40A9-95DB-55E8B189FB3E}" name="Exempt Date" dataCellStyle="Form_Text"/>
    <tableColumn id="6" xr3:uid="{7D78090F-CF0C-4898-AF96-667768A7A158}" name="Vent Gas Stream Control" dataCellStyle="Form_Text"/>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EEF0F1F-1B6D-4342-8E04-2889A54A4B6D}" name="Table 12b" displayName="Table_12b" ref="A4:I14" totalsRowShown="0" headerRowCellStyle="Form_Header_1" dataCellStyle="Form_Text">
  <tableColumns count="9">
    <tableColumn id="1" xr3:uid="{38268A2D-CCC0-4A72-B491-17C5621C447E}" name="Emission Point ID No." dataCellStyle="Form_Text"/>
    <tableColumn id="2" xr3:uid="{BFF47941-8880-4D29-81FC-DF4C9A0737DD}" name="SOP Index No." dataCellStyle="Form_Text"/>
    <tableColumn id="3" xr3:uid="{B9182206-694C-4068-B10F-99C893027700}" name="AM" dataCellStyle="Form_Text"/>
    <tableColumn id="4" xr3:uid="{9F07508F-C1E4-4186-B110-6C01ABE37C8A}" name="AM ID No." dataCellStyle="Form_Text"/>
    <tableColumn id="5" xr3:uid="{C6B27D82-8769-4312-A9B0-95928D894858}" name="Minor Modification" dataCellStyle="Form_Text"/>
    <tableColumn id="6" xr3:uid="{A207B793-3A41-4404-95C9-226759761DE9}" name="Minor Modification ID No." dataCellStyle="Form_Text"/>
    <tableColumn id="7" xr3:uid="{BE10185F-D9BF-411E-A9E4-22FFEAFB1AFE}" name="Process Knowledge" dataCellStyle="Form_Text"/>
    <tableColumn id="8" xr3:uid="{02CD3333-AACB-4EDF-A7D7-7BF12AD72889}" name="Waived Testing" dataCellStyle="Form_Text"/>
    <tableColumn id="9" xr3:uid="{CA5686BD-8ADF-4BD6-9B8E-12B89B6D5CCD}" name="Testing Requirements" dataCellStyle="Form_Text"/>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0C208E3-879D-4F08-A9B0-0884F395115D}" name="Table 13a" displayName="Table_13a" ref="A4:H14" totalsRowShown="0" headerRowCellStyle="Form_Header_1" dataCellStyle="Form_Text">
  <tableColumns count="8">
    <tableColumn id="1" xr3:uid="{124F2FA3-498C-4D64-BCA6-F39B8B52F1D2}" name="Emission Point ID No." dataCellStyle="Form_Text"/>
    <tableColumn id="2" xr3:uid="{88DB5274-1C5B-4465-8B81-6145EA40C5C9}" name="SOP Index No." dataCellStyle="Form_Text"/>
    <tableColumn id="3" xr3:uid="{91A4D85E-32D2-4379-8B50-A1AF9A9130F8}" name="Emission Standard" dataCellStyle="Form_Text"/>
    <tableColumn id="4" xr3:uid="{FB8BFB71-B773-4843-9760-10CBECD630A7}" name="Comb Device" dataCellStyle="Form_Text"/>
    <tableColumn id="5" xr3:uid="{3AA205B9-B4D5-412F-9986-3D1B03AAA403}" name="95% Scrubber" dataCellStyle="Form_Text"/>
    <tableColumn id="6" xr3:uid="{84EBF891-41E8-4830-B325-6D7D73358010}" name="PERF Test" dataCellStyle="Form_Text"/>
    <tableColumn id="7" xr3:uid="{2D9FF365-FBF3-414A-9912-270A43898D01}" name="Negative Pressure" dataCellStyle="Form_Text"/>
    <tableColumn id="8" xr3:uid="{B45A1112-F498-4121-9E81-52DC38753681}" name="Bypass Line" dataCellStyle="Form_Text"/>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157FA2B-5CAB-4E7A-B3C9-53F56707E066}" name="Table 13b" displayName="Table_13b" ref="A4:J14" totalsRowShown="0" headerRowCellStyle="Form_Header_1" dataCellStyle="Form_Text">
  <tableColumns count="10">
    <tableColumn id="1" xr3:uid="{65F1A1D1-808A-46DF-A7C5-1A144143240F}" name="Emission Point ID No." dataCellStyle="Form_Text"/>
    <tableColumn id="2" xr3:uid="{F8F7709E-C0E1-4F37-BF80-D3D4D6B67745}" name="SOP Index No." dataCellStyle="Form_Text"/>
    <tableColumn id="3" xr3:uid="{F7FC4C68-D524-421C-88D8-BC7495675F9D}" name="Recovery Device" dataCellStyle="Form_Text"/>
    <tableColumn id="4" xr3:uid="{427FD837-C099-4AFB-AAAE-3C787A771AEB}" name="Existing Source" dataCellStyle="Form_Text"/>
    <tableColumn id="5" xr3:uid="{3BC997FB-781E-4DE6-BD46-0971FB85B2D7}" name="TRE Index Threshold" dataCellStyle="Form_Text"/>
    <tableColumn id="6" xr3:uid="{B75F3500-F449-4747-A6FB-F0AD835F5258}" name="Alt 63SS MON Parameters" dataCellStyle="Form_Text"/>
    <tableColumn id="7" xr3:uid="{FC7F3BAC-5EC4-46E8-AB3A-F977A3FEEE4D}" name="Alt 63SS MON ID" dataCellStyle="Form_Text"/>
    <tableColumn id="8" xr3:uid="{36D94CE3-9402-4F1F-87D7-9A747ABA0289}" name="SS Device Type" dataCellStyle="Form_Text"/>
    <tableColumn id="9" xr3:uid="{70711465-A4D8-4BE7-9E2B-9C9501D23C4B}" name="SS Device ID" dataCellStyle="Form_Text"/>
    <tableColumn id="10" xr3:uid="{1114442C-4A26-441D-BFD6-C4C47B421948}" name="Water" dataCellStyle="Form_Text"/>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A7BF662-AB15-4A7A-87F1-C8309CE0EC45}" name="Table 13c" displayName="Table_13c" ref="A4:H14" totalsRowShown="0" headerRowCellStyle="Form_Header_1" dataCellStyle="Form_Text">
  <tableColumns count="8">
    <tableColumn id="1" xr3:uid="{90FD2DBE-CC3A-47D0-A71E-2EB3354BD551}" name="Emission Point ID No." dataCellStyle="Form_Text"/>
    <tableColumn id="2" xr3:uid="{709E9745-9AC2-4257-8642-CD454B6869F6}" name="SOP Index No." dataCellStyle="Form_Text"/>
    <tableColumn id="3" xr3:uid="{08FB58F7-0AFB-43F8-8965-D2601A3F83C9}" name="Designated GRP1" dataCellStyle="Form_Text"/>
    <tableColumn id="4" xr3:uid="{A73EEC95-A22C-4BBD-BC51-64D053542C95}" name="Alt 63SS MON Parameters" dataCellStyle="Form_Text"/>
    <tableColumn id="5" xr3:uid="{094E56BF-BE57-4EB8-8F82-8131528843D8}" name="Alt 63SS MON ID" dataCellStyle="Form_Text"/>
    <tableColumn id="6" xr3:uid="{6BB197EF-6500-437D-9BF6-F519D0553C03}" name="SS Device Type" dataCellStyle="Form_Text"/>
    <tableColumn id="7" xr3:uid="{AB465889-FC14-49E9-B349-D1A990D966F3}" name="SS Device ID" dataCellStyle="Form_Text"/>
    <tableColumn id="8" xr3:uid="{53726D52-7B19-49E0-B632-87493C8FC1B3}" name="Water" dataCellStyle="Form_Text"/>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CC25CB2-B391-4037-BCBB-22B0232BC2E3}" name="Table 13d" displayName="Table_13d" ref="A4:J14" totalsRowShown="0" headerRowCellStyle="Form_Header_1" dataCellStyle="Form_Text">
  <tableColumns count="10">
    <tableColumn id="1" xr3:uid="{12BDA55B-F4DD-46B7-A92F-7DAC961BDA8B}" name="Emission Point ID No." dataCellStyle="Form_Text"/>
    <tableColumn id="2" xr3:uid="{DC37D569-5E4A-4B7B-A020-15CA5D9F6CEB}" name="SOP Index No." dataCellStyle="Form_Text"/>
    <tableColumn id="3" xr3:uid="{D3A10DAE-BC8B-4CF9-B68D-8750384C9688}" name="Designated GRP1" dataCellStyle="Form_Text"/>
    <tableColumn id="4" xr3:uid="{8737B7D0-1D24-4CDF-8E4D-B54A4D0C5903}" name="Designated HAL" dataCellStyle="Form_Text"/>
    <tableColumn id="5" xr3:uid="{77493DC6-659E-445E-AD34-2763921034E2}" name="Determined HAL" dataCellStyle="Form_Text"/>
    <tableColumn id="6" xr3:uid="{2046651C-BFB8-49CD-86B9-D1AECC1FD785}" name="Prior Eval" dataCellStyle="Form_Text"/>
    <tableColumn id="7" xr3:uid="{0755ACD8-7BDB-4A17-A7F3-4B66B5B8BC85}" name="Assessment Waiver" dataCellStyle="Form_Text"/>
    <tableColumn id="8" xr3:uid="{B5F4DCD0-933C-446F-9433-D7C5394EBF41}" name="Assessment Waiver ID" dataCellStyle="Form_Text"/>
    <tableColumn id="9" xr3:uid="{4EFC5C4C-95A4-4899-9EB7-5D033C00A738}" name="Negative Pressure" dataCellStyle="Form_Text"/>
    <tableColumn id="10" xr3:uid="{A3E0D4EB-BB1A-4EB3-A421-841227921F07}" name="Bypass Line" dataCellStyle="Form_Text"/>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D3007-B339-4CDD-BB73-0B03F69913DA}" name="Table 13e" displayName="Table_13e" ref="A4:L14" totalsRowShown="0" headerRowCellStyle="Form_Header_1" dataCellStyle="Form_Text">
  <tableColumns count="12">
    <tableColumn id="1" xr3:uid="{A5041132-7BC7-4C2C-804F-47AE9412985A}" name="Emission Point ID No." dataCellStyle="Form_Text"/>
    <tableColumn id="2" xr3:uid="{A613FA99-1CED-4B47-94AC-3FE457F01F42}" name="SOP Index No." dataCellStyle="Form_Text"/>
    <tableColumn id="3" xr3:uid="{5D424BF5-3BEE-46E5-BD5C-1E188C8254FE}" name="Designated GRP1" dataCellStyle="Form_Text"/>
    <tableColumn id="4" xr3:uid="{D0938485-1B83-4B19-A3C1-0C0F19CE567A}" name="Small Device" dataCellStyle="Form_Text"/>
    <tableColumn id="5" xr3:uid="{F19A9E46-17B7-4295-90DA-5780B0A4121D}" name="1257A1" dataCellStyle="Form_Text"/>
    <tableColumn id="6" xr3:uid="{F8EE4E20-C88E-455A-AFCA-807869C2FAE6}" name="1257A1 Device Type" dataCellStyle="Form_Text"/>
    <tableColumn id="7" xr3:uid="{B5D9ED68-3669-428B-AD54-48B0B189188D}" name="1257A1 Device ID" dataCellStyle="Form_Text"/>
    <tableColumn id="8" xr3:uid="{D9E627E9-D25B-4E8C-99C5-489C2F7BE28B}" name="Alt 63SS Mon Parameters" dataCellStyle="Form_Text"/>
    <tableColumn id="9" xr3:uid="{D43EFEDA-EBF3-4DC6-9586-9485CD6C606B}" name="Alt 63SS MON ID" dataCellStyle="Form_Text"/>
    <tableColumn id="10" xr3:uid="{B6D90F3A-697A-49BF-8005-06703502319F}" name="CEMS" dataCellStyle="Form_Text"/>
    <tableColumn id="11" xr3:uid="{C39C8490-2985-478F-A602-34561AAA1C6C}" name="SS Device Type" dataCellStyle="Form_Text"/>
    <tableColumn id="12" xr3:uid="{A32A4818-FEF2-40B5-8DD8-276E60595561}" name="SS Device ID" dataCellStyle="Form_Text"/>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B7B9882-5948-4066-B744-5C3633E1C4B2}" name="Table 13f" displayName="Table_13f" ref="A4:F14" totalsRowShown="0" headerRowCellStyle="Form_Header_1" dataCellStyle="Form_Text">
  <tableColumns count="6">
    <tableColumn id="1" xr3:uid="{13E9DAFC-ED59-4940-85AC-1BA2EB214617}" name="Emission Point ID No." dataCellStyle="Form_Text"/>
    <tableColumn id="2" xr3:uid="{BE2CC22A-03C9-402C-8986-58F764209890}" name="SOP Index No." dataCellStyle="Form_Text"/>
    <tableColumn id="3" xr3:uid="{A4950883-209E-4679-8BC4-A9928A221374}" name="Meets 63.988(b)(2)" dataCellStyle="Form_Text"/>
    <tableColumn id="4" xr3:uid="{E3028922-1799-43B1-BB27-A44A7735F520}" name="Water" dataCellStyle="Form_Text"/>
    <tableColumn id="5" xr3:uid="{97D61249-E97E-40E4-892A-CF758E40A59C}" name="Designated HAL" dataCellStyle="Form_Text"/>
    <tableColumn id="6" xr3:uid="{3434348E-C620-4AF9-B504-FC01F7F3A0EE}" name="Determined HAL" dataCellStyle="Form_Text"/>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4BC6A2F-089E-4011-8DB6-27F828F779B8}" name="Table 13g" displayName="Table_13g" ref="A4:J14" totalsRowShown="0" headerRowCellStyle="Form_Header_1" dataCellStyle="Form_Text">
  <tableColumns count="10">
    <tableColumn id="1" xr3:uid="{4C12C41A-E390-4010-B398-42925A3D388C}" name="Emission Point ID No." dataCellStyle="Form_Text"/>
    <tableColumn id="2" xr3:uid="{3F5E16CE-5939-48C9-9141-6F4FE06290D3}" name="SOP Index No." dataCellStyle="Form_Text"/>
    <tableColumn id="3" xr3:uid="{32BEFCAF-7A17-49A1-B2FD-B04B54073390}" name="HAL Device Type" dataCellStyle="Form_Text"/>
    <tableColumn id="4" xr3:uid="{629EF411-FBB0-438E-855A-939BE25ADB9C}" name="HAL Device ID" dataCellStyle="Form_Text"/>
    <tableColumn id="5" xr3:uid="{F66C7504-2B50-4ABD-9C80-8361F222A84A}" name="Prior Eval" dataCellStyle="Form_Text"/>
    <tableColumn id="6" xr3:uid="{36B3AF5E-E671-44EC-B3B1-7835F5510502}" name="Assessment Waiver" dataCellStyle="Form_Text"/>
    <tableColumn id="7" xr3:uid="{CF69B457-8837-4481-A22A-D580FAFAA65D}" name="Assessment Waiver ID" dataCellStyle="Form_Text"/>
    <tableColumn id="8" xr3:uid="{37201AFA-F37E-44FB-9077-B48CC63BFDD9}" name="Formaldehyde" dataCellStyle="Form_Text"/>
    <tableColumn id="9" xr3:uid="{8821D0AE-6DEA-410B-86DC-E03A5441761C}" name="Negative Pressure" dataCellStyle="Form_Text"/>
    <tableColumn id="10" xr3:uid="{228AA743-D31E-4C21-95B9-07F126EC80ED}" name="Bypass Line" dataCellStyle="Form_Text"/>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B3CCA27-9064-4B98-AD8B-88D9A9CB61DD}" name="Table 14" displayName="Table_14" ref="A4:G14" totalsRowShown="0" headerRowCellStyle="Form_Header_1" dataCellStyle="Form_Text">
  <tableColumns count="7">
    <tableColumn id="1" xr3:uid="{70A279E9-67EC-4DA8-8E06-7028AFE8FEC8}" name="Emission Point ID No." dataCellStyle="Form_Text"/>
    <tableColumn id="2" xr3:uid="{F7C3E17D-ECBC-4D18-8052-52409A852DAC}" name="SOP Index No." dataCellStyle="Form_Text"/>
    <tableColumn id="3" xr3:uid="{EA997697-F607-4827-AF38-2D18A50F22C8}" name="Comb Device" dataCellStyle="Form_Text"/>
    <tableColumn id="4" xr3:uid="{FBB44699-F3FB-429C-A86D-2A818F79DD1F}" name="95% Scrubber" dataCellStyle="Form_Text"/>
    <tableColumn id="5" xr3:uid="{0F39F990-1F53-4202-ACA5-68ECEF94E0FF}" name="PERF Test" dataCellStyle="Form_Text"/>
    <tableColumn id="6" xr3:uid="{ADF776D8-F15A-404C-969B-A850501D3174}" name="Negative Pressure" dataCellStyle="Form_Text"/>
    <tableColumn id="7" xr3:uid="{A891242E-04A8-4312-8647-2FB92C1C0045}" name="Bypass Line" dataCellStyle="Form_Text"/>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4B5FC77-179A-4712-8B6D-0C24854117C5}" name="Table 15" displayName="Table_15" ref="A4:C14" totalsRowShown="0" headerRowCellStyle="Form_Header_1" dataCellStyle="Form_Text">
  <tableColumns count="3">
    <tableColumn id="1" xr3:uid="{2357760D-8639-4BF3-92C5-E274CE822FCE}" name="Emission Point ID No." dataCellStyle="Form_Text"/>
    <tableColumn id="2" xr3:uid="{E5E3263C-896F-4BB7-AF30-B7BB355A4C4D}" name="SOP Index No." dataCellStyle="Form_Text"/>
    <tableColumn id="3" xr3:uid="{15BAF417-93A3-4A27-B4B6-0A392FE47E20}" name="Effective Stack Height" dataCellStyle="Form_Text"/>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F258E2-4F49-46E9-92B1-2EA96921FCB6}" name="Table 16a" displayName="Table_16a" ref="A4:I14" totalsRowShown="0" headerRowCellStyle="Form_Header_1" dataCellStyle="Form_Text">
  <tableColumns count="9">
    <tableColumn id="1" xr3:uid="{95315308-5695-4DA7-91DC-7E25014E8401}" name="Emission Point ID No." dataCellStyle="Form_Text"/>
    <tableColumn id="2" xr3:uid="{DE712F5C-AE9C-43FE-8B43-70C01BA313FF}" name="SOP Index No." dataCellStyle="Form_Text"/>
    <tableColumn id="3" xr3:uid="{D512CE81-281B-4F10-A9FD-7CC63DF9E9FA}" name="Emissions" dataCellStyle="Form_Text"/>
    <tableColumn id="4" xr3:uid="{75B3AB5A-4146-4D54-9200-920899C35242}" name="Uncontrolled Vent Streams" dataCellStyle="Form_Text"/>
    <tableColumn id="5" xr3:uid="{9E457FDF-8CCB-4214-B042-1BC51257FAB7}" name="Control Device" dataCellStyle="Form_Text"/>
    <tableColumn id="6" xr3:uid="{C8DAAD69-3043-4773-BD22-075DC4E4A97A}" name="Control Device ID No." dataCellStyle="Form_Text"/>
    <tableColumn id="7" xr3:uid="{AA7FADE4-A41A-49EB-9551-4684F9A9C790}" name="Alternative Work Practice Standards" dataCellStyle="Form_Text"/>
    <tableColumn id="8" xr3:uid="{CF51859F-FC29-4854-B665-2A89FCB04EB8}" name="Alternative Work Practice Standards ID No." dataCellStyle="Form_Text"/>
    <tableColumn id="9" xr3:uid="{A20608AA-987E-4A73-9528-6D36957E1712}" name="Design Evaluation" dataCellStyle="Form_Text"/>
  </tableColumns>
  <tableStyleInfo name="Table Style 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B75DCA3-11C5-4283-AB8A-A467FA6CD7E6}" name="Table 16b" displayName="Table_16b" ref="A4:E14" totalsRowShown="0" headerRowCellStyle="Form_Header_1" dataCellStyle="Form_Text">
  <tableColumns count="5">
    <tableColumn id="1" xr3:uid="{63F36AD7-62CB-4281-A58A-4C576D310A07}" name="Emission Point ID No." dataCellStyle="Form_Text"/>
    <tableColumn id="2" xr3:uid="{BFD78D6A-F366-4F1B-B445-18352DF0EBEC}" name="SOP Index No." dataCellStyle="Form_Text"/>
    <tableColumn id="3" xr3:uid="{0ED80613-86D5-485D-962C-4B268AB21E07}" name="Bypass Device" dataCellStyle="Form_Text"/>
    <tableColumn id="4" xr3:uid="{03CB873C-79C2-4374-9897-6A995EE77ADB}" name="Continuous Emissions Monitoring System" dataCellStyle="Form_Text"/>
    <tableColumn id="5" xr3:uid="{F908205E-BDFA-4262-AAF0-15CDA1AC4092}" name="CVSCD Continuous Complian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decision-support-system"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generalpermits/gop_experts.html" TargetMode="External"/><Relationship Id="rId4" Type="http://schemas.openxmlformats.org/officeDocument/2006/relationships/hyperlink" Target="https://www.tceq.texas.gov/permitting/air/titlev/site/site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KK111"/>
  <sheetViews>
    <sheetView workbookViewId="0">
      <pane xSplit="1" ySplit="4" topLeftCell="K5" activePane="bottomRight" state="frozen"/>
      <selection pane="topRight" activeCell="B1" sqref="B1"/>
      <selection pane="bottomLeft" activeCell="A8" sqref="A8"/>
      <selection pane="bottomRight" activeCell="R22" sqref="R22"/>
    </sheetView>
  </sheetViews>
  <sheetFormatPr defaultColWidth="0" defaultRowHeight="12.75" x14ac:dyDescent="0.2"/>
  <cols>
    <col min="1" max="297" width="20.83203125" customWidth="1"/>
    <col min="298" max="298" width="9.33203125" customWidth="1"/>
  </cols>
  <sheetData>
    <row r="1" spans="1:297" x14ac:dyDescent="0.2">
      <c r="A1" s="14" t="s">
        <v>0</v>
      </c>
    </row>
    <row r="4" spans="1:297" ht="13.5" x14ac:dyDescent="0.2">
      <c r="A4" s="17" t="s">
        <v>1</v>
      </c>
      <c r="B4">
        <f>COUNTA(B$11:B$111)</f>
        <v>1</v>
      </c>
      <c r="C4">
        <f t="shared" ref="C4:BN4" si="0">COUNTA(C$11:C$111)</f>
        <v>2</v>
      </c>
      <c r="D4">
        <f t="shared" si="0"/>
        <v>1</v>
      </c>
      <c r="E4">
        <f t="shared" si="0"/>
        <v>5</v>
      </c>
      <c r="F4">
        <f t="shared" si="0"/>
        <v>3</v>
      </c>
      <c r="G4">
        <f t="shared" si="0"/>
        <v>2</v>
      </c>
      <c r="H4">
        <f t="shared" si="0"/>
        <v>2</v>
      </c>
      <c r="I4">
        <f t="shared" si="0"/>
        <v>1</v>
      </c>
      <c r="J4">
        <f t="shared" si="0"/>
        <v>3</v>
      </c>
      <c r="K4">
        <f t="shared" si="0"/>
        <v>2</v>
      </c>
      <c r="L4">
        <f t="shared" si="0"/>
        <v>2</v>
      </c>
      <c r="M4">
        <f t="shared" si="0"/>
        <v>2</v>
      </c>
      <c r="N4">
        <f t="shared" si="0"/>
        <v>1</v>
      </c>
      <c r="O4">
        <f t="shared" si="0"/>
        <v>2</v>
      </c>
      <c r="P4">
        <f t="shared" si="0"/>
        <v>2</v>
      </c>
      <c r="Q4">
        <f t="shared" si="0"/>
        <v>16</v>
      </c>
      <c r="R4">
        <f t="shared" si="0"/>
        <v>9</v>
      </c>
      <c r="S4">
        <f t="shared" si="0"/>
        <v>2</v>
      </c>
      <c r="T4">
        <f t="shared" si="0"/>
        <v>6</v>
      </c>
      <c r="U4">
        <f t="shared" si="0"/>
        <v>2</v>
      </c>
      <c r="V4">
        <f t="shared" si="0"/>
        <v>1</v>
      </c>
      <c r="W4">
        <f t="shared" si="0"/>
        <v>3</v>
      </c>
      <c r="X4">
        <f t="shared" si="0"/>
        <v>1</v>
      </c>
      <c r="Y4">
        <f t="shared" si="0"/>
        <v>12</v>
      </c>
      <c r="Z4">
        <f t="shared" si="0"/>
        <v>1</v>
      </c>
      <c r="AA4">
        <f t="shared" si="0"/>
        <v>1</v>
      </c>
      <c r="AB4">
        <f t="shared" si="0"/>
        <v>2</v>
      </c>
      <c r="AC4">
        <f t="shared" si="0"/>
        <v>2</v>
      </c>
      <c r="AD4">
        <f t="shared" si="0"/>
        <v>2</v>
      </c>
      <c r="AE4">
        <f t="shared" si="0"/>
        <v>2</v>
      </c>
      <c r="AF4">
        <f t="shared" si="0"/>
        <v>1</v>
      </c>
      <c r="AG4">
        <f t="shared" si="0"/>
        <v>1</v>
      </c>
      <c r="AH4">
        <f t="shared" si="0"/>
        <v>1</v>
      </c>
      <c r="AI4">
        <f t="shared" si="0"/>
        <v>2</v>
      </c>
      <c r="AJ4">
        <f t="shared" si="0"/>
        <v>2</v>
      </c>
      <c r="AK4">
        <f t="shared" si="0"/>
        <v>2</v>
      </c>
      <c r="AL4">
        <f t="shared" si="0"/>
        <v>2</v>
      </c>
      <c r="AM4">
        <f t="shared" si="0"/>
        <v>2</v>
      </c>
      <c r="AN4">
        <f t="shared" si="0"/>
        <v>2</v>
      </c>
      <c r="AO4">
        <f t="shared" si="0"/>
        <v>2</v>
      </c>
      <c r="AP4">
        <f t="shared" si="0"/>
        <v>1</v>
      </c>
      <c r="AQ4">
        <f t="shared" si="0"/>
        <v>6</v>
      </c>
      <c r="AR4">
        <f t="shared" si="0"/>
        <v>1</v>
      </c>
      <c r="AS4">
        <f t="shared" si="0"/>
        <v>2</v>
      </c>
      <c r="AT4">
        <f t="shared" si="0"/>
        <v>1</v>
      </c>
      <c r="AU4">
        <f t="shared" si="0"/>
        <v>2</v>
      </c>
      <c r="AV4">
        <f t="shared" si="0"/>
        <v>2</v>
      </c>
      <c r="AW4">
        <f t="shared" si="0"/>
        <v>2</v>
      </c>
      <c r="AX4">
        <f t="shared" si="0"/>
        <v>2</v>
      </c>
      <c r="AY4">
        <f t="shared" si="0"/>
        <v>1</v>
      </c>
      <c r="AZ4">
        <f t="shared" si="0"/>
        <v>2</v>
      </c>
      <c r="BA4">
        <f t="shared" si="0"/>
        <v>2</v>
      </c>
      <c r="BB4">
        <f t="shared" si="0"/>
        <v>2</v>
      </c>
      <c r="BC4">
        <f t="shared" si="0"/>
        <v>2</v>
      </c>
      <c r="BD4">
        <f t="shared" si="0"/>
        <v>2</v>
      </c>
      <c r="BE4">
        <f t="shared" si="0"/>
        <v>2</v>
      </c>
      <c r="BF4">
        <f t="shared" si="0"/>
        <v>2</v>
      </c>
      <c r="BG4">
        <f t="shared" si="0"/>
        <v>2</v>
      </c>
      <c r="BH4">
        <f t="shared" si="0"/>
        <v>2</v>
      </c>
      <c r="BI4">
        <f t="shared" si="0"/>
        <v>1</v>
      </c>
      <c r="BJ4">
        <f t="shared" si="0"/>
        <v>2</v>
      </c>
      <c r="BK4">
        <f t="shared" si="0"/>
        <v>2</v>
      </c>
      <c r="BL4">
        <f t="shared" si="0"/>
        <v>3</v>
      </c>
      <c r="BM4">
        <f t="shared" si="0"/>
        <v>2</v>
      </c>
      <c r="BN4">
        <f t="shared" si="0"/>
        <v>2</v>
      </c>
      <c r="BO4">
        <f t="shared" ref="BO4:DZ4" si="1">COUNTA(BO$11:BO$111)</f>
        <v>9</v>
      </c>
      <c r="BP4">
        <f t="shared" si="1"/>
        <v>1</v>
      </c>
      <c r="BQ4">
        <f t="shared" si="1"/>
        <v>2</v>
      </c>
      <c r="BR4">
        <f t="shared" si="1"/>
        <v>2</v>
      </c>
      <c r="BS4">
        <f t="shared" si="1"/>
        <v>1</v>
      </c>
      <c r="BT4">
        <f t="shared" si="1"/>
        <v>2</v>
      </c>
      <c r="BU4">
        <f t="shared" si="1"/>
        <v>2</v>
      </c>
      <c r="BV4">
        <f t="shared" si="1"/>
        <v>2</v>
      </c>
      <c r="BW4">
        <f t="shared" si="1"/>
        <v>2</v>
      </c>
      <c r="BX4">
        <f t="shared" si="1"/>
        <v>2</v>
      </c>
      <c r="BY4">
        <f t="shared" si="1"/>
        <v>1</v>
      </c>
      <c r="BZ4">
        <f t="shared" si="1"/>
        <v>1</v>
      </c>
      <c r="CA4">
        <f t="shared" si="1"/>
        <v>5</v>
      </c>
      <c r="CB4">
        <f t="shared" si="1"/>
        <v>2</v>
      </c>
      <c r="CC4">
        <f t="shared" si="1"/>
        <v>9</v>
      </c>
      <c r="CD4">
        <f t="shared" si="1"/>
        <v>3</v>
      </c>
      <c r="CE4">
        <f t="shared" si="1"/>
        <v>3</v>
      </c>
      <c r="CF4">
        <f t="shared" si="1"/>
        <v>3</v>
      </c>
      <c r="CG4">
        <f t="shared" si="1"/>
        <v>5</v>
      </c>
      <c r="CH4">
        <f t="shared" si="1"/>
        <v>3</v>
      </c>
      <c r="CI4">
        <f t="shared" si="1"/>
        <v>3</v>
      </c>
      <c r="CJ4">
        <f t="shared" si="1"/>
        <v>1</v>
      </c>
      <c r="CK4">
        <f t="shared" si="1"/>
        <v>20</v>
      </c>
      <c r="CL4">
        <f t="shared" si="1"/>
        <v>1</v>
      </c>
      <c r="CM4">
        <f t="shared" si="1"/>
        <v>2</v>
      </c>
      <c r="CN4">
        <f t="shared" si="1"/>
        <v>2</v>
      </c>
      <c r="CO4">
        <f t="shared" si="1"/>
        <v>3</v>
      </c>
      <c r="CP4">
        <f t="shared" si="1"/>
        <v>2</v>
      </c>
      <c r="CQ4">
        <f t="shared" si="1"/>
        <v>2</v>
      </c>
      <c r="CR4">
        <f t="shared" si="1"/>
        <v>1</v>
      </c>
      <c r="CS4">
        <f t="shared" si="1"/>
        <v>2</v>
      </c>
      <c r="CT4">
        <f t="shared" si="1"/>
        <v>1</v>
      </c>
      <c r="CU4">
        <f t="shared" si="1"/>
        <v>3</v>
      </c>
      <c r="CV4">
        <f t="shared" si="1"/>
        <v>1</v>
      </c>
      <c r="CW4">
        <f t="shared" si="1"/>
        <v>2</v>
      </c>
      <c r="CX4">
        <f t="shared" si="1"/>
        <v>2</v>
      </c>
      <c r="CY4">
        <f t="shared" si="1"/>
        <v>1</v>
      </c>
      <c r="CZ4">
        <f t="shared" si="1"/>
        <v>4</v>
      </c>
      <c r="DA4">
        <f t="shared" si="1"/>
        <v>2</v>
      </c>
      <c r="DB4">
        <f t="shared" si="1"/>
        <v>2</v>
      </c>
      <c r="DC4">
        <f t="shared" si="1"/>
        <v>2</v>
      </c>
      <c r="DD4">
        <f t="shared" si="1"/>
        <v>4</v>
      </c>
      <c r="DE4">
        <f t="shared" si="1"/>
        <v>1</v>
      </c>
      <c r="DF4">
        <f t="shared" si="1"/>
        <v>2</v>
      </c>
      <c r="DG4">
        <f t="shared" si="1"/>
        <v>1</v>
      </c>
      <c r="DH4">
        <f t="shared" si="1"/>
        <v>2</v>
      </c>
      <c r="DI4">
        <f t="shared" si="1"/>
        <v>2</v>
      </c>
      <c r="DJ4">
        <f t="shared" si="1"/>
        <v>4</v>
      </c>
      <c r="DK4">
        <f t="shared" si="1"/>
        <v>3</v>
      </c>
      <c r="DL4">
        <f t="shared" si="1"/>
        <v>3</v>
      </c>
      <c r="DM4">
        <f t="shared" si="1"/>
        <v>4</v>
      </c>
      <c r="DN4">
        <f t="shared" si="1"/>
        <v>2</v>
      </c>
      <c r="DO4">
        <f t="shared" si="1"/>
        <v>1</v>
      </c>
      <c r="DP4">
        <f t="shared" si="1"/>
        <v>2</v>
      </c>
      <c r="DQ4">
        <f t="shared" si="1"/>
        <v>4</v>
      </c>
      <c r="DR4">
        <f t="shared" si="1"/>
        <v>2</v>
      </c>
      <c r="DS4">
        <f t="shared" si="1"/>
        <v>3</v>
      </c>
      <c r="DT4">
        <f t="shared" si="1"/>
        <v>2</v>
      </c>
      <c r="DU4">
        <f t="shared" si="1"/>
        <v>20</v>
      </c>
      <c r="DV4">
        <f t="shared" si="1"/>
        <v>1</v>
      </c>
      <c r="DW4">
        <f t="shared" si="1"/>
        <v>1</v>
      </c>
      <c r="DX4">
        <f t="shared" si="1"/>
        <v>2</v>
      </c>
      <c r="DY4">
        <f t="shared" si="1"/>
        <v>2</v>
      </c>
      <c r="DZ4">
        <f t="shared" si="1"/>
        <v>1</v>
      </c>
      <c r="EA4">
        <f t="shared" ref="EA4:GL4" si="2">COUNTA(EA$11:EA$111)</f>
        <v>2</v>
      </c>
      <c r="EB4">
        <f t="shared" si="2"/>
        <v>1</v>
      </c>
      <c r="EC4">
        <f t="shared" si="2"/>
        <v>2</v>
      </c>
      <c r="ED4">
        <f t="shared" si="2"/>
        <v>2</v>
      </c>
      <c r="EE4">
        <f t="shared" si="2"/>
        <v>1</v>
      </c>
      <c r="EF4">
        <f t="shared" si="2"/>
        <v>3</v>
      </c>
      <c r="EG4">
        <f t="shared" si="2"/>
        <v>2</v>
      </c>
      <c r="EH4">
        <f t="shared" si="2"/>
        <v>2</v>
      </c>
      <c r="EI4">
        <f t="shared" si="2"/>
        <v>2</v>
      </c>
      <c r="EJ4">
        <f t="shared" si="2"/>
        <v>2</v>
      </c>
      <c r="EK4">
        <f t="shared" si="2"/>
        <v>2</v>
      </c>
      <c r="EL4">
        <f t="shared" si="2"/>
        <v>1</v>
      </c>
      <c r="EM4">
        <f t="shared" si="2"/>
        <v>2</v>
      </c>
      <c r="EN4">
        <f t="shared" si="2"/>
        <v>3</v>
      </c>
      <c r="EO4">
        <f t="shared" si="2"/>
        <v>2</v>
      </c>
      <c r="EP4">
        <f t="shared" si="2"/>
        <v>15</v>
      </c>
      <c r="EQ4">
        <f t="shared" si="2"/>
        <v>1</v>
      </c>
      <c r="ER4">
        <f t="shared" si="2"/>
        <v>2</v>
      </c>
      <c r="ES4">
        <f t="shared" si="2"/>
        <v>2</v>
      </c>
      <c r="ET4">
        <f t="shared" si="2"/>
        <v>1</v>
      </c>
      <c r="EU4">
        <f t="shared" si="2"/>
        <v>2</v>
      </c>
      <c r="EV4">
        <f t="shared" si="2"/>
        <v>2</v>
      </c>
      <c r="EW4">
        <f t="shared" si="2"/>
        <v>1</v>
      </c>
      <c r="EX4">
        <f t="shared" si="2"/>
        <v>2</v>
      </c>
      <c r="EY4">
        <f t="shared" si="2"/>
        <v>2</v>
      </c>
      <c r="EZ4">
        <f t="shared" si="2"/>
        <v>2</v>
      </c>
      <c r="FA4">
        <f t="shared" si="2"/>
        <v>1</v>
      </c>
      <c r="FB4">
        <f t="shared" si="2"/>
        <v>2</v>
      </c>
      <c r="FC4">
        <f t="shared" si="2"/>
        <v>8</v>
      </c>
      <c r="FD4">
        <f t="shared" si="2"/>
        <v>2</v>
      </c>
      <c r="FE4">
        <f t="shared" si="2"/>
        <v>6</v>
      </c>
      <c r="FF4">
        <f t="shared" si="2"/>
        <v>10</v>
      </c>
      <c r="FG4">
        <f t="shared" si="2"/>
        <v>1</v>
      </c>
      <c r="FH4">
        <f t="shared" si="2"/>
        <v>2</v>
      </c>
      <c r="FI4">
        <f t="shared" si="2"/>
        <v>2</v>
      </c>
      <c r="FJ4">
        <f t="shared" si="2"/>
        <v>4</v>
      </c>
      <c r="FK4">
        <f t="shared" si="2"/>
        <v>3</v>
      </c>
      <c r="FL4">
        <f t="shared" si="2"/>
        <v>3</v>
      </c>
      <c r="FM4">
        <f t="shared" si="2"/>
        <v>7</v>
      </c>
      <c r="FN4">
        <f t="shared" si="2"/>
        <v>2</v>
      </c>
      <c r="FO4">
        <f t="shared" si="2"/>
        <v>1</v>
      </c>
      <c r="FP4">
        <f t="shared" si="2"/>
        <v>3</v>
      </c>
      <c r="FQ4">
        <f t="shared" si="2"/>
        <v>2</v>
      </c>
      <c r="FR4">
        <f t="shared" si="2"/>
        <v>21</v>
      </c>
      <c r="FS4">
        <f t="shared" si="2"/>
        <v>1</v>
      </c>
      <c r="FT4">
        <f t="shared" si="2"/>
        <v>1</v>
      </c>
      <c r="FU4">
        <f t="shared" si="2"/>
        <v>2</v>
      </c>
      <c r="FV4">
        <f t="shared" si="2"/>
        <v>2</v>
      </c>
      <c r="FW4">
        <f t="shared" si="2"/>
        <v>1</v>
      </c>
      <c r="FX4">
        <f t="shared" si="2"/>
        <v>2</v>
      </c>
      <c r="FY4">
        <f t="shared" si="2"/>
        <v>1</v>
      </c>
      <c r="FZ4">
        <f t="shared" si="2"/>
        <v>2</v>
      </c>
      <c r="GA4">
        <f t="shared" si="2"/>
        <v>2</v>
      </c>
      <c r="GB4">
        <f t="shared" si="2"/>
        <v>1</v>
      </c>
      <c r="GC4">
        <f t="shared" si="2"/>
        <v>3</v>
      </c>
      <c r="GD4">
        <f t="shared" si="2"/>
        <v>2</v>
      </c>
      <c r="GE4">
        <f t="shared" si="2"/>
        <v>5</v>
      </c>
      <c r="GF4">
        <f t="shared" si="2"/>
        <v>2</v>
      </c>
      <c r="GG4">
        <f t="shared" si="2"/>
        <v>2</v>
      </c>
      <c r="GH4">
        <f t="shared" si="2"/>
        <v>2</v>
      </c>
      <c r="GI4">
        <f t="shared" si="2"/>
        <v>2</v>
      </c>
      <c r="GJ4">
        <f t="shared" si="2"/>
        <v>2</v>
      </c>
      <c r="GK4">
        <f t="shared" si="2"/>
        <v>1</v>
      </c>
      <c r="GL4">
        <f t="shared" si="2"/>
        <v>2</v>
      </c>
      <c r="GM4">
        <f t="shared" ref="GM4:IX4" si="3">COUNTA(GM$11:GM$111)</f>
        <v>3</v>
      </c>
      <c r="GN4">
        <f t="shared" si="3"/>
        <v>2</v>
      </c>
      <c r="GO4">
        <f t="shared" si="3"/>
        <v>14</v>
      </c>
      <c r="GP4">
        <f t="shared" si="3"/>
        <v>1</v>
      </c>
      <c r="GQ4">
        <f t="shared" si="3"/>
        <v>2</v>
      </c>
      <c r="GR4">
        <f t="shared" si="3"/>
        <v>2</v>
      </c>
      <c r="GS4">
        <f t="shared" si="3"/>
        <v>1</v>
      </c>
      <c r="GT4">
        <f t="shared" si="3"/>
        <v>2</v>
      </c>
      <c r="GU4">
        <f t="shared" si="3"/>
        <v>2</v>
      </c>
      <c r="GV4">
        <f t="shared" si="3"/>
        <v>1</v>
      </c>
      <c r="GW4">
        <f t="shared" si="3"/>
        <v>2</v>
      </c>
      <c r="GX4">
        <f t="shared" si="3"/>
        <v>2</v>
      </c>
      <c r="GY4">
        <f t="shared" si="3"/>
        <v>2</v>
      </c>
      <c r="GZ4">
        <f t="shared" si="3"/>
        <v>1</v>
      </c>
      <c r="HA4">
        <f t="shared" si="3"/>
        <v>2</v>
      </c>
      <c r="HB4">
        <f t="shared" si="3"/>
        <v>2</v>
      </c>
      <c r="HC4">
        <f t="shared" si="3"/>
        <v>2</v>
      </c>
      <c r="HD4">
        <f t="shared" si="3"/>
        <v>3</v>
      </c>
      <c r="HE4">
        <f t="shared" si="3"/>
        <v>1</v>
      </c>
      <c r="HF4">
        <f t="shared" si="3"/>
        <v>2</v>
      </c>
      <c r="HG4">
        <f t="shared" si="3"/>
        <v>1</v>
      </c>
      <c r="HH4">
        <f t="shared" si="3"/>
        <v>2</v>
      </c>
      <c r="HI4">
        <f t="shared" si="3"/>
        <v>1</v>
      </c>
      <c r="HJ4">
        <f t="shared" si="3"/>
        <v>2</v>
      </c>
      <c r="HK4">
        <f t="shared" si="3"/>
        <v>2</v>
      </c>
      <c r="HL4">
        <f t="shared" si="3"/>
        <v>4</v>
      </c>
      <c r="HM4">
        <f t="shared" si="3"/>
        <v>1</v>
      </c>
      <c r="HN4">
        <f t="shared" si="3"/>
        <v>7</v>
      </c>
      <c r="HO4">
        <f t="shared" si="3"/>
        <v>2</v>
      </c>
      <c r="HP4">
        <f t="shared" si="3"/>
        <v>2</v>
      </c>
      <c r="HQ4">
        <f t="shared" si="3"/>
        <v>2</v>
      </c>
      <c r="HR4">
        <f t="shared" si="3"/>
        <v>2</v>
      </c>
      <c r="HS4">
        <f t="shared" si="3"/>
        <v>3</v>
      </c>
      <c r="HT4">
        <f t="shared" si="3"/>
        <v>1</v>
      </c>
      <c r="HU4">
        <f t="shared" si="3"/>
        <v>2</v>
      </c>
      <c r="HV4">
        <f t="shared" si="3"/>
        <v>2</v>
      </c>
      <c r="HW4">
        <f t="shared" si="3"/>
        <v>2</v>
      </c>
      <c r="HX4">
        <f t="shared" si="3"/>
        <v>2</v>
      </c>
      <c r="HY4">
        <f t="shared" si="3"/>
        <v>1</v>
      </c>
      <c r="HZ4">
        <f t="shared" si="3"/>
        <v>4</v>
      </c>
      <c r="IA4">
        <f t="shared" si="3"/>
        <v>1</v>
      </c>
      <c r="IB4">
        <f t="shared" si="3"/>
        <v>2</v>
      </c>
      <c r="IC4">
        <f t="shared" si="3"/>
        <v>1</v>
      </c>
      <c r="ID4">
        <f t="shared" si="3"/>
        <v>2</v>
      </c>
      <c r="IE4">
        <f t="shared" si="3"/>
        <v>2</v>
      </c>
      <c r="IF4">
        <f t="shared" si="3"/>
        <v>1</v>
      </c>
      <c r="IG4">
        <f t="shared" si="3"/>
        <v>4</v>
      </c>
      <c r="IH4">
        <f t="shared" si="3"/>
        <v>1</v>
      </c>
      <c r="II4">
        <f t="shared" si="3"/>
        <v>2</v>
      </c>
      <c r="IJ4">
        <f t="shared" si="3"/>
        <v>1</v>
      </c>
      <c r="IK4">
        <f t="shared" si="3"/>
        <v>2</v>
      </c>
      <c r="IL4">
        <f t="shared" si="3"/>
        <v>2</v>
      </c>
      <c r="IM4">
        <f t="shared" si="3"/>
        <v>2</v>
      </c>
      <c r="IN4">
        <f t="shared" si="3"/>
        <v>2</v>
      </c>
      <c r="IO4">
        <f t="shared" si="3"/>
        <v>2</v>
      </c>
      <c r="IP4">
        <f t="shared" si="3"/>
        <v>1</v>
      </c>
      <c r="IQ4">
        <f t="shared" si="3"/>
        <v>2</v>
      </c>
      <c r="IR4">
        <f t="shared" si="3"/>
        <v>3</v>
      </c>
      <c r="IS4">
        <f t="shared" si="3"/>
        <v>1</v>
      </c>
      <c r="IT4">
        <f t="shared" si="3"/>
        <v>2</v>
      </c>
      <c r="IU4">
        <f t="shared" si="3"/>
        <v>2</v>
      </c>
      <c r="IV4">
        <f t="shared" si="3"/>
        <v>2</v>
      </c>
      <c r="IW4">
        <f t="shared" si="3"/>
        <v>9</v>
      </c>
      <c r="IX4">
        <f t="shared" si="3"/>
        <v>1</v>
      </c>
      <c r="IY4">
        <f t="shared" ref="IY4:KK4" si="4">COUNTA(IY$11:IY$111)</f>
        <v>2</v>
      </c>
      <c r="IZ4">
        <f t="shared" si="4"/>
        <v>1</v>
      </c>
      <c r="JA4">
        <f t="shared" si="4"/>
        <v>2</v>
      </c>
      <c r="JB4">
        <f t="shared" si="4"/>
        <v>9</v>
      </c>
      <c r="JC4">
        <f t="shared" si="4"/>
        <v>1</v>
      </c>
      <c r="JD4">
        <f t="shared" si="4"/>
        <v>1</v>
      </c>
      <c r="JE4">
        <f t="shared" si="4"/>
        <v>2</v>
      </c>
      <c r="JF4">
        <f t="shared" si="4"/>
        <v>2</v>
      </c>
      <c r="JG4">
        <f t="shared" si="4"/>
        <v>2</v>
      </c>
      <c r="JH4">
        <f t="shared" si="4"/>
        <v>2</v>
      </c>
      <c r="JI4">
        <f t="shared" si="4"/>
        <v>1</v>
      </c>
      <c r="JJ4">
        <f t="shared" si="4"/>
        <v>7</v>
      </c>
      <c r="JK4">
        <f t="shared" si="4"/>
        <v>1</v>
      </c>
      <c r="JL4">
        <f t="shared" si="4"/>
        <v>2</v>
      </c>
      <c r="JM4">
        <f t="shared" si="4"/>
        <v>2</v>
      </c>
      <c r="JN4">
        <f t="shared" si="4"/>
        <v>1</v>
      </c>
      <c r="JO4">
        <f t="shared" si="4"/>
        <v>2</v>
      </c>
      <c r="JP4">
        <f t="shared" si="4"/>
        <v>2</v>
      </c>
      <c r="JQ4">
        <f t="shared" si="4"/>
        <v>3</v>
      </c>
      <c r="JR4">
        <f t="shared" si="4"/>
        <v>1</v>
      </c>
      <c r="JS4">
        <f t="shared" si="4"/>
        <v>2</v>
      </c>
      <c r="JT4">
        <f t="shared" si="4"/>
        <v>2</v>
      </c>
      <c r="JU4">
        <f t="shared" si="4"/>
        <v>2</v>
      </c>
      <c r="JV4">
        <f t="shared" si="4"/>
        <v>2</v>
      </c>
      <c r="JW4">
        <f t="shared" si="4"/>
        <v>3</v>
      </c>
      <c r="JX4">
        <f t="shared" si="4"/>
        <v>1</v>
      </c>
      <c r="JY4">
        <f t="shared" si="4"/>
        <v>2</v>
      </c>
      <c r="JZ4">
        <f t="shared" si="4"/>
        <v>1</v>
      </c>
      <c r="KA4">
        <f t="shared" si="4"/>
        <v>7</v>
      </c>
      <c r="KB4">
        <f t="shared" si="4"/>
        <v>2</v>
      </c>
      <c r="KC4">
        <f t="shared" si="4"/>
        <v>7</v>
      </c>
      <c r="KD4">
        <f t="shared" si="4"/>
        <v>1</v>
      </c>
      <c r="KE4">
        <f t="shared" si="4"/>
        <v>2</v>
      </c>
      <c r="KF4">
        <f t="shared" si="4"/>
        <v>1</v>
      </c>
      <c r="KG4">
        <f t="shared" si="4"/>
        <v>2</v>
      </c>
      <c r="KH4">
        <f t="shared" si="4"/>
        <v>1</v>
      </c>
      <c r="KI4">
        <f t="shared" si="4"/>
        <v>5</v>
      </c>
      <c r="KJ4">
        <f t="shared" si="4"/>
        <v>2</v>
      </c>
      <c r="KK4">
        <f t="shared" si="4"/>
        <v>3</v>
      </c>
    </row>
    <row r="5" spans="1:297" s="3" customFormat="1" x14ac:dyDescent="0.2">
      <c r="A5" s="15"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c r="BD5" s="3" t="s">
        <v>3</v>
      </c>
      <c r="BE5" s="3" t="s">
        <v>3</v>
      </c>
      <c r="BF5" s="3" t="s">
        <v>3</v>
      </c>
      <c r="BG5" s="3" t="s">
        <v>3</v>
      </c>
      <c r="BH5" s="3" t="s">
        <v>3</v>
      </c>
      <c r="BI5" s="3" t="s">
        <v>3</v>
      </c>
      <c r="BJ5" s="3" t="s">
        <v>3</v>
      </c>
      <c r="BK5" s="3" t="s">
        <v>3</v>
      </c>
      <c r="BL5" s="3" t="s">
        <v>3</v>
      </c>
      <c r="BM5" s="3" t="s">
        <v>3</v>
      </c>
      <c r="BN5" s="3" t="s">
        <v>3</v>
      </c>
      <c r="BO5" s="3" t="s">
        <v>3</v>
      </c>
      <c r="BP5" s="3" t="s">
        <v>3</v>
      </c>
      <c r="BQ5" s="3" t="s">
        <v>3</v>
      </c>
      <c r="BR5" s="3" t="s">
        <v>3</v>
      </c>
      <c r="BS5" s="3" t="s">
        <v>3</v>
      </c>
      <c r="BT5" s="3" t="s">
        <v>3</v>
      </c>
      <c r="BU5" s="3" t="s">
        <v>3</v>
      </c>
      <c r="BV5" s="3" t="s">
        <v>3</v>
      </c>
      <c r="BW5" s="3" t="s">
        <v>3</v>
      </c>
      <c r="BX5" s="3" t="s">
        <v>3</v>
      </c>
      <c r="BY5" s="3" t="s">
        <v>3</v>
      </c>
      <c r="BZ5" s="3" t="s">
        <v>3</v>
      </c>
      <c r="CA5" s="3" t="s">
        <v>3</v>
      </c>
      <c r="CB5" s="3" t="s">
        <v>3</v>
      </c>
      <c r="CC5" s="3" t="s">
        <v>3</v>
      </c>
      <c r="CD5" s="3" t="s">
        <v>3</v>
      </c>
      <c r="CE5" s="3" t="s">
        <v>3</v>
      </c>
      <c r="CF5" s="3" t="s">
        <v>3</v>
      </c>
      <c r="CG5" s="3" t="s">
        <v>3</v>
      </c>
      <c r="CH5" s="3" t="s">
        <v>3</v>
      </c>
      <c r="CI5" s="3" t="s">
        <v>3</v>
      </c>
      <c r="CJ5" s="3" t="s">
        <v>3</v>
      </c>
      <c r="CK5" s="3" t="s">
        <v>3</v>
      </c>
      <c r="CL5" s="3" t="s">
        <v>3</v>
      </c>
      <c r="CM5" s="3" t="s">
        <v>3</v>
      </c>
      <c r="CN5" s="3" t="s">
        <v>3</v>
      </c>
      <c r="CO5" s="3" t="s">
        <v>3</v>
      </c>
      <c r="CP5" s="3" t="s">
        <v>3</v>
      </c>
      <c r="CQ5" s="3" t="s">
        <v>3</v>
      </c>
      <c r="CR5" s="3" t="s">
        <v>3</v>
      </c>
      <c r="CS5" s="3" t="s">
        <v>3</v>
      </c>
      <c r="CT5" s="3" t="s">
        <v>3</v>
      </c>
      <c r="CU5" s="3" t="s">
        <v>3</v>
      </c>
      <c r="CV5" s="3" t="s">
        <v>3</v>
      </c>
      <c r="CW5" s="3" t="s">
        <v>3</v>
      </c>
      <c r="CX5" s="3" t="s">
        <v>3</v>
      </c>
      <c r="CY5" s="3" t="s">
        <v>3</v>
      </c>
      <c r="CZ5" s="3" t="s">
        <v>3</v>
      </c>
      <c r="DA5" s="3" t="s">
        <v>3</v>
      </c>
      <c r="DB5" s="3" t="s">
        <v>3</v>
      </c>
      <c r="DC5" s="3" t="s">
        <v>3</v>
      </c>
      <c r="DD5" s="3" t="s">
        <v>3</v>
      </c>
      <c r="DE5" s="3" t="s">
        <v>3</v>
      </c>
      <c r="DF5" s="3" t="s">
        <v>3</v>
      </c>
      <c r="DG5" s="3" t="s">
        <v>3</v>
      </c>
      <c r="DH5" s="3" t="s">
        <v>3</v>
      </c>
      <c r="DI5" s="3" t="s">
        <v>3</v>
      </c>
      <c r="DJ5" s="3" t="s">
        <v>3</v>
      </c>
      <c r="DK5" s="3" t="s">
        <v>3</v>
      </c>
      <c r="DL5" s="3" t="s">
        <v>3</v>
      </c>
      <c r="DM5" s="3" t="s">
        <v>3</v>
      </c>
      <c r="DN5" s="3" t="s">
        <v>3</v>
      </c>
      <c r="DO5" s="3" t="s">
        <v>3</v>
      </c>
      <c r="DP5" s="3" t="s">
        <v>3</v>
      </c>
      <c r="DQ5" s="3" t="s">
        <v>3</v>
      </c>
      <c r="DR5" s="3" t="s">
        <v>3</v>
      </c>
      <c r="DS5" s="3" t="s">
        <v>3</v>
      </c>
      <c r="DT5" s="3" t="s">
        <v>3</v>
      </c>
      <c r="DU5" s="3" t="s">
        <v>3</v>
      </c>
      <c r="DV5" s="3" t="s">
        <v>3</v>
      </c>
      <c r="DW5" s="3" t="s">
        <v>3</v>
      </c>
      <c r="DX5" s="3" t="s">
        <v>3</v>
      </c>
      <c r="DY5" s="3" t="s">
        <v>3</v>
      </c>
      <c r="DZ5" s="3" t="s">
        <v>3</v>
      </c>
      <c r="EA5" s="3" t="s">
        <v>3</v>
      </c>
      <c r="EB5" s="3" t="s">
        <v>3</v>
      </c>
      <c r="EC5" s="3" t="s">
        <v>3</v>
      </c>
      <c r="ED5" s="3" t="s">
        <v>3</v>
      </c>
      <c r="EE5" s="3" t="s">
        <v>3</v>
      </c>
      <c r="EF5" s="3" t="s">
        <v>3</v>
      </c>
      <c r="EG5" s="3" t="s">
        <v>3</v>
      </c>
      <c r="EH5" s="3" t="s">
        <v>3</v>
      </c>
      <c r="EI5" s="3" t="s">
        <v>3</v>
      </c>
      <c r="EJ5" s="3" t="s">
        <v>3</v>
      </c>
      <c r="EK5" s="3" t="s">
        <v>3</v>
      </c>
      <c r="EL5" s="3" t="s">
        <v>3</v>
      </c>
      <c r="EM5" s="3" t="s">
        <v>3</v>
      </c>
      <c r="EN5" s="3" t="s">
        <v>3</v>
      </c>
      <c r="EO5" s="3" t="s">
        <v>3</v>
      </c>
      <c r="EP5" s="3" t="s">
        <v>3</v>
      </c>
      <c r="EQ5" s="3" t="s">
        <v>3</v>
      </c>
      <c r="ER5" s="3" t="s">
        <v>3</v>
      </c>
      <c r="ES5" s="3" t="s">
        <v>3</v>
      </c>
      <c r="ET5" s="3" t="s">
        <v>3</v>
      </c>
      <c r="EU5" s="3" t="s">
        <v>3</v>
      </c>
      <c r="EV5" s="3" t="s">
        <v>3</v>
      </c>
      <c r="EW5" s="3" t="s">
        <v>3</v>
      </c>
      <c r="EX5" s="3" t="s">
        <v>3</v>
      </c>
      <c r="EY5" s="3" t="s">
        <v>3</v>
      </c>
      <c r="EZ5" s="3" t="s">
        <v>3</v>
      </c>
      <c r="FA5" s="3" t="s">
        <v>3</v>
      </c>
      <c r="FB5" s="3" t="s">
        <v>3</v>
      </c>
      <c r="FC5" s="3" t="s">
        <v>3</v>
      </c>
      <c r="FD5" s="3" t="s">
        <v>3</v>
      </c>
      <c r="FE5" s="3" t="s">
        <v>3</v>
      </c>
      <c r="FF5" s="3" t="s">
        <v>3</v>
      </c>
      <c r="FG5" s="3" t="s">
        <v>3</v>
      </c>
      <c r="FH5" s="3" t="s">
        <v>3</v>
      </c>
      <c r="FI5" s="3" t="s">
        <v>3</v>
      </c>
      <c r="FJ5" s="3" t="s">
        <v>3</v>
      </c>
      <c r="FK5" s="3" t="s">
        <v>3</v>
      </c>
      <c r="FL5" s="3" t="s">
        <v>3</v>
      </c>
      <c r="FM5" s="3" t="s">
        <v>3</v>
      </c>
      <c r="FN5" s="3" t="s">
        <v>3</v>
      </c>
      <c r="FO5" s="3" t="s">
        <v>3</v>
      </c>
      <c r="FP5" s="3" t="s">
        <v>3</v>
      </c>
      <c r="FQ5" s="3" t="s">
        <v>3</v>
      </c>
      <c r="FR5" s="3" t="s">
        <v>3</v>
      </c>
      <c r="FS5" s="3" t="s">
        <v>3</v>
      </c>
      <c r="FT5" s="3" t="s">
        <v>3</v>
      </c>
      <c r="FU5" s="3" t="s">
        <v>3</v>
      </c>
      <c r="FV5" s="3" t="s">
        <v>3</v>
      </c>
      <c r="FW5" s="3" t="s">
        <v>3</v>
      </c>
      <c r="FX5" s="3" t="s">
        <v>3</v>
      </c>
      <c r="FY5" s="3" t="s">
        <v>3</v>
      </c>
      <c r="FZ5" s="3" t="s">
        <v>3</v>
      </c>
      <c r="GA5" s="3" t="s">
        <v>3</v>
      </c>
      <c r="GB5" s="3" t="s">
        <v>3</v>
      </c>
      <c r="GC5" s="3" t="s">
        <v>3</v>
      </c>
      <c r="GD5" s="3" t="s">
        <v>3</v>
      </c>
      <c r="GE5" s="3" t="s">
        <v>3</v>
      </c>
      <c r="GF5" s="3" t="s">
        <v>3</v>
      </c>
      <c r="GG5" s="3" t="s">
        <v>3</v>
      </c>
      <c r="GH5" s="3" t="s">
        <v>3</v>
      </c>
      <c r="GI5" s="3" t="s">
        <v>3</v>
      </c>
      <c r="GJ5" s="3" t="s">
        <v>3</v>
      </c>
      <c r="GK5" s="3" t="s">
        <v>3</v>
      </c>
      <c r="GL5" s="3" t="s">
        <v>3</v>
      </c>
      <c r="GM5" s="3" t="s">
        <v>3</v>
      </c>
      <c r="GN5" s="3" t="s">
        <v>3</v>
      </c>
      <c r="GO5" s="3" t="s">
        <v>3</v>
      </c>
      <c r="GP5" s="3" t="s">
        <v>3</v>
      </c>
      <c r="GQ5" s="3" t="s">
        <v>3</v>
      </c>
      <c r="GR5" s="3" t="s">
        <v>3</v>
      </c>
      <c r="GS5" s="3" t="s">
        <v>3</v>
      </c>
      <c r="GT5" s="3" t="s">
        <v>3</v>
      </c>
      <c r="GU5" s="3" t="s">
        <v>3</v>
      </c>
      <c r="GV5" s="3" t="s">
        <v>3</v>
      </c>
      <c r="GW5" s="3" t="s">
        <v>3</v>
      </c>
      <c r="GX5" s="3" t="s">
        <v>3</v>
      </c>
      <c r="GY5" s="3" t="s">
        <v>3</v>
      </c>
      <c r="GZ5" s="3" t="s">
        <v>3</v>
      </c>
      <c r="HA5" s="3" t="s">
        <v>3</v>
      </c>
      <c r="HB5" s="3" t="s">
        <v>3</v>
      </c>
      <c r="HC5" s="3" t="s">
        <v>3</v>
      </c>
      <c r="HD5" s="3" t="s">
        <v>3</v>
      </c>
      <c r="HE5" s="3" t="s">
        <v>3</v>
      </c>
      <c r="HF5" s="3" t="s">
        <v>3</v>
      </c>
      <c r="HG5" s="3" t="s">
        <v>3</v>
      </c>
      <c r="HH5" s="3" t="s">
        <v>3</v>
      </c>
      <c r="HI5" s="3" t="s">
        <v>3</v>
      </c>
      <c r="HJ5" s="3" t="s">
        <v>3</v>
      </c>
      <c r="HK5" s="3" t="s">
        <v>3</v>
      </c>
      <c r="HL5" s="3" t="s">
        <v>3</v>
      </c>
      <c r="HM5" s="3" t="s">
        <v>3</v>
      </c>
      <c r="HN5" s="3" t="s">
        <v>3</v>
      </c>
      <c r="HO5" s="3" t="s">
        <v>3</v>
      </c>
      <c r="HP5" s="3" t="s">
        <v>3</v>
      </c>
      <c r="HQ5" s="3" t="s">
        <v>3</v>
      </c>
      <c r="HR5" s="3" t="s">
        <v>3</v>
      </c>
      <c r="HS5" s="3" t="s">
        <v>3</v>
      </c>
      <c r="HT5" s="3" t="s">
        <v>3</v>
      </c>
      <c r="HU5" s="3" t="s">
        <v>3</v>
      </c>
      <c r="HV5" s="3" t="s">
        <v>3</v>
      </c>
      <c r="HW5" s="3" t="s">
        <v>3</v>
      </c>
      <c r="HX5" s="3" t="s">
        <v>3</v>
      </c>
      <c r="HY5" s="3" t="s">
        <v>3</v>
      </c>
      <c r="HZ5" s="3" t="s">
        <v>3</v>
      </c>
      <c r="IA5" s="3" t="s">
        <v>3</v>
      </c>
      <c r="IB5" s="3" t="s">
        <v>3</v>
      </c>
      <c r="IC5" s="3" t="s">
        <v>3</v>
      </c>
      <c r="ID5" s="3" t="s">
        <v>3</v>
      </c>
      <c r="IE5" s="3" t="s">
        <v>3</v>
      </c>
      <c r="IF5" s="3" t="s">
        <v>3</v>
      </c>
      <c r="IG5" s="3" t="s">
        <v>3</v>
      </c>
      <c r="IH5" s="3" t="s">
        <v>3</v>
      </c>
      <c r="II5" s="3" t="s">
        <v>3</v>
      </c>
      <c r="IJ5" s="3" t="s">
        <v>3</v>
      </c>
      <c r="IK5" s="3" t="s">
        <v>3</v>
      </c>
      <c r="IL5" s="3" t="s">
        <v>3</v>
      </c>
      <c r="IM5" s="3" t="s">
        <v>3</v>
      </c>
      <c r="IN5" s="3" t="s">
        <v>3</v>
      </c>
      <c r="IO5" s="3" t="s">
        <v>3</v>
      </c>
      <c r="IP5" s="3" t="s">
        <v>3</v>
      </c>
      <c r="IQ5" s="3" t="s">
        <v>3</v>
      </c>
      <c r="IR5" s="3" t="s">
        <v>3</v>
      </c>
      <c r="IS5" s="3" t="s">
        <v>3</v>
      </c>
      <c r="IT5" s="3" t="s">
        <v>3</v>
      </c>
      <c r="IU5" s="3" t="s">
        <v>3</v>
      </c>
      <c r="IV5" s="3" t="s">
        <v>3</v>
      </c>
      <c r="IW5" s="3" t="s">
        <v>3</v>
      </c>
      <c r="IX5" s="3" t="s">
        <v>3</v>
      </c>
      <c r="IY5" s="3" t="s">
        <v>3</v>
      </c>
      <c r="IZ5" s="3" t="s">
        <v>3</v>
      </c>
      <c r="JA5" s="3" t="s">
        <v>3</v>
      </c>
      <c r="JB5" s="3" t="s">
        <v>3</v>
      </c>
      <c r="JC5" s="3" t="s">
        <v>3</v>
      </c>
      <c r="JD5" s="3" t="s">
        <v>3</v>
      </c>
      <c r="JE5" s="3" t="s">
        <v>3</v>
      </c>
      <c r="JF5" s="3" t="s">
        <v>3</v>
      </c>
      <c r="JG5" s="3" t="s">
        <v>3</v>
      </c>
      <c r="JH5" s="3" t="s">
        <v>3</v>
      </c>
      <c r="JI5" s="3" t="s">
        <v>3</v>
      </c>
      <c r="JJ5" s="3" t="s">
        <v>3</v>
      </c>
      <c r="JK5" s="3" t="s">
        <v>3</v>
      </c>
      <c r="JL5" s="3" t="s">
        <v>3</v>
      </c>
      <c r="JM5" s="3" t="s">
        <v>3</v>
      </c>
      <c r="JN5" s="3" t="s">
        <v>3</v>
      </c>
      <c r="JO5" s="3" t="s">
        <v>3</v>
      </c>
      <c r="JP5" s="3" t="s">
        <v>3</v>
      </c>
      <c r="JQ5" s="3" t="s">
        <v>3</v>
      </c>
      <c r="JR5" s="3" t="s">
        <v>3</v>
      </c>
      <c r="JS5" s="3" t="s">
        <v>3</v>
      </c>
      <c r="JT5" s="3" t="s">
        <v>3</v>
      </c>
      <c r="JU5" s="3" t="s">
        <v>3</v>
      </c>
      <c r="JV5" s="3" t="s">
        <v>3</v>
      </c>
      <c r="JW5" s="3" t="s">
        <v>3</v>
      </c>
      <c r="JX5" s="3" t="s">
        <v>3</v>
      </c>
      <c r="JY5" s="3" t="s">
        <v>3</v>
      </c>
      <c r="JZ5" s="3" t="s">
        <v>3</v>
      </c>
      <c r="KA5" s="3" t="s">
        <v>3</v>
      </c>
      <c r="KB5" s="3" t="s">
        <v>3</v>
      </c>
      <c r="KC5" s="3" t="s">
        <v>3</v>
      </c>
      <c r="KD5" s="3" t="s">
        <v>3</v>
      </c>
      <c r="KE5" s="3" t="s">
        <v>3</v>
      </c>
      <c r="KF5" s="3" t="s">
        <v>3</v>
      </c>
      <c r="KG5" s="3" t="s">
        <v>3</v>
      </c>
      <c r="KH5" s="3" t="s">
        <v>3</v>
      </c>
      <c r="KI5" s="3" t="s">
        <v>3</v>
      </c>
      <c r="KJ5" s="3" t="s">
        <v>3</v>
      </c>
      <c r="KK5" s="3" t="s">
        <v>3</v>
      </c>
    </row>
    <row r="6" spans="1:297" s="3" customFormat="1" x14ac:dyDescent="0.2">
      <c r="A6" s="15" t="s">
        <v>4</v>
      </c>
      <c r="B6" s="3" t="s">
        <v>5</v>
      </c>
      <c r="C6" s="3" t="s">
        <v>5</v>
      </c>
      <c r="D6" s="3" t="s">
        <v>5</v>
      </c>
      <c r="E6" s="3" t="s">
        <v>5</v>
      </c>
      <c r="F6" s="3" t="s">
        <v>5</v>
      </c>
      <c r="G6" s="3" t="s">
        <v>5</v>
      </c>
      <c r="H6" s="3" t="s">
        <v>5</v>
      </c>
      <c r="I6" s="3" t="s">
        <v>5</v>
      </c>
      <c r="J6" s="3" t="s">
        <v>5</v>
      </c>
      <c r="K6" s="3" t="s">
        <v>5</v>
      </c>
      <c r="L6" s="3" t="s">
        <v>5</v>
      </c>
      <c r="M6" s="3" t="s">
        <v>5</v>
      </c>
      <c r="N6" s="3" t="s">
        <v>6</v>
      </c>
      <c r="O6" s="3" t="s">
        <v>6</v>
      </c>
      <c r="P6" s="3" t="s">
        <v>6</v>
      </c>
      <c r="Q6" s="3" t="s">
        <v>6</v>
      </c>
      <c r="R6" s="3" t="s">
        <v>6</v>
      </c>
      <c r="S6" s="3" t="s">
        <v>6</v>
      </c>
      <c r="T6" s="3" t="s">
        <v>6</v>
      </c>
      <c r="U6" s="3" t="s">
        <v>6</v>
      </c>
      <c r="V6" s="3" t="s">
        <v>6</v>
      </c>
      <c r="W6" s="3" t="s">
        <v>6</v>
      </c>
      <c r="X6" s="3" t="s">
        <v>6</v>
      </c>
      <c r="Y6" s="3" t="s">
        <v>6</v>
      </c>
      <c r="Z6" s="3" t="s">
        <v>6</v>
      </c>
      <c r="AA6" s="3" t="s">
        <v>6</v>
      </c>
      <c r="AB6" s="3" t="s">
        <v>6</v>
      </c>
      <c r="AC6" s="3" t="s">
        <v>6</v>
      </c>
      <c r="AD6" s="3" t="s">
        <v>6</v>
      </c>
      <c r="AE6" s="3" t="s">
        <v>6</v>
      </c>
      <c r="AF6" s="3" t="s">
        <v>7</v>
      </c>
      <c r="AG6" s="3" t="s">
        <v>7</v>
      </c>
      <c r="AH6" s="3" t="s">
        <v>8</v>
      </c>
      <c r="AI6" s="3" t="s">
        <v>8</v>
      </c>
      <c r="AJ6" s="3" t="s">
        <v>8</v>
      </c>
      <c r="AK6" s="3" t="s">
        <v>8</v>
      </c>
      <c r="AL6" s="3" t="s">
        <v>8</v>
      </c>
      <c r="AM6" s="3" t="s">
        <v>8</v>
      </c>
      <c r="AN6" s="3" t="s">
        <v>8</v>
      </c>
      <c r="AO6" s="3" t="s">
        <v>8</v>
      </c>
      <c r="AP6" s="3" t="s">
        <v>8</v>
      </c>
      <c r="AQ6" s="3" t="s">
        <v>8</v>
      </c>
      <c r="AR6" s="3" t="s">
        <v>8</v>
      </c>
      <c r="AS6" s="3" t="s">
        <v>8</v>
      </c>
      <c r="AT6" s="3" t="s">
        <v>8</v>
      </c>
      <c r="AU6" s="3" t="s">
        <v>8</v>
      </c>
      <c r="AV6" s="3" t="s">
        <v>8</v>
      </c>
      <c r="AW6" s="3" t="s">
        <v>8</v>
      </c>
      <c r="AX6" s="3" t="s">
        <v>8</v>
      </c>
      <c r="AY6" s="3" t="s">
        <v>8</v>
      </c>
      <c r="AZ6" s="3" t="s">
        <v>8</v>
      </c>
      <c r="BA6" s="3" t="s">
        <v>8</v>
      </c>
      <c r="BB6" s="3" t="s">
        <v>8</v>
      </c>
      <c r="BC6" s="3" t="s">
        <v>8</v>
      </c>
      <c r="BD6" s="3" t="s">
        <v>8</v>
      </c>
      <c r="BE6" s="3" t="s">
        <v>8</v>
      </c>
      <c r="BF6" s="3" t="s">
        <v>8</v>
      </c>
      <c r="BG6" s="3" t="s">
        <v>8</v>
      </c>
      <c r="BH6" s="3" t="s">
        <v>8</v>
      </c>
      <c r="BI6" s="3" t="s">
        <v>9</v>
      </c>
      <c r="BJ6" s="3" t="s">
        <v>9</v>
      </c>
      <c r="BK6" s="3" t="s">
        <v>9</v>
      </c>
      <c r="BL6" s="3" t="s">
        <v>9</v>
      </c>
      <c r="BM6" s="3" t="s">
        <v>9</v>
      </c>
      <c r="BN6" s="3" t="s">
        <v>9</v>
      </c>
      <c r="BO6" s="3" t="s">
        <v>9</v>
      </c>
      <c r="BP6" s="3" t="s">
        <v>9</v>
      </c>
      <c r="BQ6" s="3" t="s">
        <v>9</v>
      </c>
      <c r="BR6" s="3" t="s">
        <v>9</v>
      </c>
      <c r="BS6" s="3" t="s">
        <v>9</v>
      </c>
      <c r="BT6" s="3" t="s">
        <v>9</v>
      </c>
      <c r="BU6" s="3" t="s">
        <v>9</v>
      </c>
      <c r="BV6" s="3" t="s">
        <v>9</v>
      </c>
      <c r="BW6" s="3" t="s">
        <v>9</v>
      </c>
      <c r="BX6" s="3" t="s">
        <v>9</v>
      </c>
      <c r="BY6" s="3" t="s">
        <v>9</v>
      </c>
      <c r="BZ6" s="3" t="s">
        <v>10</v>
      </c>
      <c r="CA6" s="3" t="s">
        <v>10</v>
      </c>
      <c r="CB6" s="3" t="s">
        <v>10</v>
      </c>
      <c r="CC6" s="3" t="s">
        <v>10</v>
      </c>
      <c r="CD6" s="3" t="s">
        <v>10</v>
      </c>
      <c r="CE6" s="3" t="s">
        <v>10</v>
      </c>
      <c r="CF6" s="3" t="s">
        <v>10</v>
      </c>
      <c r="CG6" s="3" t="s">
        <v>10</v>
      </c>
      <c r="CH6" s="3" t="s">
        <v>10</v>
      </c>
      <c r="CI6" s="3" t="s">
        <v>10</v>
      </c>
      <c r="CJ6" s="3" t="s">
        <v>10</v>
      </c>
      <c r="CK6" s="3" t="s">
        <v>10</v>
      </c>
      <c r="CL6" s="3" t="s">
        <v>10</v>
      </c>
      <c r="CM6" s="3" t="s">
        <v>10</v>
      </c>
      <c r="CN6" s="3" t="s">
        <v>10</v>
      </c>
      <c r="CO6" s="3" t="s">
        <v>10</v>
      </c>
      <c r="CP6" s="3" t="s">
        <v>10</v>
      </c>
      <c r="CQ6" s="3" t="s">
        <v>10</v>
      </c>
      <c r="CR6" s="3" t="s">
        <v>10</v>
      </c>
      <c r="CS6" s="3" t="s">
        <v>10</v>
      </c>
      <c r="CT6" s="3" t="s">
        <v>10</v>
      </c>
      <c r="CU6" s="3" t="s">
        <v>10</v>
      </c>
      <c r="CV6" s="3" t="s">
        <v>10</v>
      </c>
      <c r="CW6" s="3" t="s">
        <v>10</v>
      </c>
      <c r="CX6" s="3" t="s">
        <v>10</v>
      </c>
      <c r="CY6" s="3" t="s">
        <v>11</v>
      </c>
      <c r="CZ6" s="3" t="s">
        <v>11</v>
      </c>
      <c r="DA6" s="3" t="s">
        <v>11</v>
      </c>
      <c r="DB6" s="3" t="s">
        <v>11</v>
      </c>
      <c r="DC6" s="3" t="s">
        <v>11</v>
      </c>
      <c r="DD6" s="3" t="s">
        <v>11</v>
      </c>
      <c r="DE6" s="3" t="s">
        <v>11</v>
      </c>
      <c r="DF6" s="3" t="s">
        <v>11</v>
      </c>
      <c r="DG6" s="3" t="s">
        <v>12</v>
      </c>
      <c r="DH6" s="3" t="s">
        <v>12</v>
      </c>
      <c r="DI6" s="3" t="s">
        <v>12</v>
      </c>
      <c r="DJ6" s="3" t="s">
        <v>12</v>
      </c>
      <c r="DK6" s="3" t="s">
        <v>12</v>
      </c>
      <c r="DL6" s="3" t="s">
        <v>12</v>
      </c>
      <c r="DM6" s="3" t="s">
        <v>12</v>
      </c>
      <c r="DN6" s="3" t="s">
        <v>12</v>
      </c>
      <c r="DO6" s="3" t="s">
        <v>12</v>
      </c>
      <c r="DP6" s="3" t="s">
        <v>12</v>
      </c>
      <c r="DQ6" s="3" t="s">
        <v>12</v>
      </c>
      <c r="DR6" s="3" t="s">
        <v>12</v>
      </c>
      <c r="DS6" s="3" t="s">
        <v>12</v>
      </c>
      <c r="DT6" s="3" t="s">
        <v>12</v>
      </c>
      <c r="DU6" s="3" t="s">
        <v>12</v>
      </c>
      <c r="DV6" s="3" t="s">
        <v>12</v>
      </c>
      <c r="DW6" s="3" t="s">
        <v>12</v>
      </c>
      <c r="DX6" s="3" t="s">
        <v>12</v>
      </c>
      <c r="DY6" s="3" t="s">
        <v>12</v>
      </c>
      <c r="DZ6" s="3" t="s">
        <v>12</v>
      </c>
      <c r="EA6" s="3" t="s">
        <v>12</v>
      </c>
      <c r="EB6" s="3" t="s">
        <v>12</v>
      </c>
      <c r="EC6" s="3" t="s">
        <v>12</v>
      </c>
      <c r="ED6" s="3" t="s">
        <v>12</v>
      </c>
      <c r="EE6" s="3" t="s">
        <v>12</v>
      </c>
      <c r="EF6" s="3" t="s">
        <v>12</v>
      </c>
      <c r="EG6" s="3" t="s">
        <v>12</v>
      </c>
      <c r="EH6" s="3" t="s">
        <v>12</v>
      </c>
      <c r="EI6" s="3" t="s">
        <v>12</v>
      </c>
      <c r="EJ6" s="3" t="s">
        <v>12</v>
      </c>
      <c r="EK6" s="3" t="s">
        <v>12</v>
      </c>
      <c r="EL6" s="3" t="s">
        <v>12</v>
      </c>
      <c r="EM6" s="3" t="s">
        <v>12</v>
      </c>
      <c r="EN6" s="3" t="s">
        <v>12</v>
      </c>
      <c r="EO6" s="3" t="s">
        <v>12</v>
      </c>
      <c r="EP6" s="3" t="s">
        <v>12</v>
      </c>
      <c r="EQ6" s="3" t="s">
        <v>12</v>
      </c>
      <c r="ER6" s="3" t="s">
        <v>12</v>
      </c>
      <c r="ES6" s="3" t="s">
        <v>12</v>
      </c>
      <c r="ET6" s="3" t="s">
        <v>12</v>
      </c>
      <c r="EU6" s="3" t="s">
        <v>12</v>
      </c>
      <c r="EV6" s="3" t="s">
        <v>12</v>
      </c>
      <c r="EW6" s="3" t="s">
        <v>12</v>
      </c>
      <c r="EX6" s="3" t="s">
        <v>12</v>
      </c>
      <c r="EY6" s="3" t="s">
        <v>12</v>
      </c>
      <c r="EZ6" s="3" t="s">
        <v>12</v>
      </c>
      <c r="FA6" s="3" t="s">
        <v>13</v>
      </c>
      <c r="FB6" s="3" t="s">
        <v>13</v>
      </c>
      <c r="FC6" s="3" t="s">
        <v>13</v>
      </c>
      <c r="FD6" s="3" t="s">
        <v>13</v>
      </c>
      <c r="FE6" s="3" t="s">
        <v>13</v>
      </c>
      <c r="FF6" s="3" t="s">
        <v>13</v>
      </c>
      <c r="FG6" s="3" t="s">
        <v>13</v>
      </c>
      <c r="FH6" s="3" t="s">
        <v>13</v>
      </c>
      <c r="FI6" s="3" t="s">
        <v>13</v>
      </c>
      <c r="FJ6" s="3" t="s">
        <v>13</v>
      </c>
      <c r="FK6" s="3" t="s">
        <v>13</v>
      </c>
      <c r="FL6" s="3" t="s">
        <v>13</v>
      </c>
      <c r="FM6" s="3" t="s">
        <v>13</v>
      </c>
      <c r="FN6" s="3" t="s">
        <v>13</v>
      </c>
      <c r="FO6" s="3" t="s">
        <v>13</v>
      </c>
      <c r="FP6" s="3" t="s">
        <v>13</v>
      </c>
      <c r="FQ6" s="3" t="s">
        <v>13</v>
      </c>
      <c r="FR6" s="3" t="s">
        <v>13</v>
      </c>
      <c r="FS6" s="3" t="s">
        <v>13</v>
      </c>
      <c r="FT6" s="3" t="s">
        <v>13</v>
      </c>
      <c r="FU6" s="3" t="s">
        <v>13</v>
      </c>
      <c r="FV6" s="3" t="s">
        <v>13</v>
      </c>
      <c r="FW6" s="3" t="s">
        <v>13</v>
      </c>
      <c r="FX6" s="3" t="s">
        <v>13</v>
      </c>
      <c r="FY6" s="3" t="s">
        <v>13</v>
      </c>
      <c r="FZ6" s="3" t="s">
        <v>13</v>
      </c>
      <c r="GA6" s="3" t="s">
        <v>13</v>
      </c>
      <c r="GB6" s="3" t="s">
        <v>13</v>
      </c>
      <c r="GC6" s="3" t="s">
        <v>13</v>
      </c>
      <c r="GD6" s="3" t="s">
        <v>13</v>
      </c>
      <c r="GE6" s="3" t="s">
        <v>13</v>
      </c>
      <c r="GF6" s="3" t="s">
        <v>13</v>
      </c>
      <c r="GG6" s="3" t="s">
        <v>13</v>
      </c>
      <c r="GH6" s="3" t="s">
        <v>13</v>
      </c>
      <c r="GI6" s="3" t="s">
        <v>13</v>
      </c>
      <c r="GJ6" s="3" t="s">
        <v>13</v>
      </c>
      <c r="GK6" s="3" t="s">
        <v>13</v>
      </c>
      <c r="GL6" s="3" t="s">
        <v>13</v>
      </c>
      <c r="GM6" s="3" t="s">
        <v>13</v>
      </c>
      <c r="GN6" s="3" t="s">
        <v>13</v>
      </c>
      <c r="GO6" s="3" t="s">
        <v>13</v>
      </c>
      <c r="GP6" s="3" t="s">
        <v>13</v>
      </c>
      <c r="GQ6" s="3" t="s">
        <v>13</v>
      </c>
      <c r="GR6" s="3" t="s">
        <v>13</v>
      </c>
      <c r="GS6" s="3" t="s">
        <v>13</v>
      </c>
      <c r="GT6" s="3" t="s">
        <v>13</v>
      </c>
      <c r="GU6" s="3" t="s">
        <v>13</v>
      </c>
      <c r="GV6" s="3" t="s">
        <v>13</v>
      </c>
      <c r="GW6" s="3" t="s">
        <v>13</v>
      </c>
      <c r="GX6" s="3" t="s">
        <v>13</v>
      </c>
      <c r="GY6" s="3" t="s">
        <v>13</v>
      </c>
      <c r="GZ6" s="3" t="s">
        <v>14</v>
      </c>
      <c r="HA6" s="3" t="s">
        <v>14</v>
      </c>
      <c r="HB6" s="3" t="s">
        <v>14</v>
      </c>
      <c r="HC6" s="3" t="s">
        <v>14</v>
      </c>
      <c r="HD6" s="3" t="s">
        <v>14</v>
      </c>
      <c r="HE6" s="3" t="s">
        <v>14</v>
      </c>
      <c r="HF6" s="3" t="s">
        <v>14</v>
      </c>
      <c r="HG6" s="3" t="s">
        <v>14</v>
      </c>
      <c r="HH6" s="3" t="s">
        <v>14</v>
      </c>
      <c r="HI6" s="3" t="s">
        <v>14</v>
      </c>
      <c r="HJ6" s="3" t="s">
        <v>14</v>
      </c>
      <c r="HK6" s="3" t="s">
        <v>14</v>
      </c>
      <c r="HL6" s="3" t="s">
        <v>14</v>
      </c>
      <c r="HM6" s="3" t="s">
        <v>15</v>
      </c>
      <c r="HN6" s="3" t="s">
        <v>15</v>
      </c>
      <c r="HO6" s="3" t="s">
        <v>15</v>
      </c>
      <c r="HP6" s="3" t="s">
        <v>15</v>
      </c>
      <c r="HQ6" s="3" t="s">
        <v>15</v>
      </c>
      <c r="HR6" s="3" t="s">
        <v>15</v>
      </c>
      <c r="HS6" s="3" t="s">
        <v>15</v>
      </c>
      <c r="HT6" s="3" t="s">
        <v>15</v>
      </c>
      <c r="HU6" s="3" t="s">
        <v>15</v>
      </c>
      <c r="HV6" s="3" t="s">
        <v>15</v>
      </c>
      <c r="HW6" s="3" t="s">
        <v>15</v>
      </c>
      <c r="HX6" s="3" t="s">
        <v>15</v>
      </c>
      <c r="HY6" s="3" t="s">
        <v>15</v>
      </c>
      <c r="HZ6" s="3" t="s">
        <v>15</v>
      </c>
      <c r="IA6" s="3" t="s">
        <v>15</v>
      </c>
      <c r="IB6" s="3" t="s">
        <v>15</v>
      </c>
      <c r="IC6" s="3" t="s">
        <v>15</v>
      </c>
      <c r="ID6" s="3" t="s">
        <v>15</v>
      </c>
      <c r="IE6" s="3" t="s">
        <v>15</v>
      </c>
      <c r="IF6" s="3" t="s">
        <v>15</v>
      </c>
      <c r="IG6" s="3" t="s">
        <v>15</v>
      </c>
      <c r="IH6" s="3" t="s">
        <v>15</v>
      </c>
      <c r="II6" s="3" t="s">
        <v>15</v>
      </c>
      <c r="IJ6" s="3" t="s">
        <v>15</v>
      </c>
      <c r="IK6" s="3" t="s">
        <v>15</v>
      </c>
      <c r="IL6" s="3" t="s">
        <v>15</v>
      </c>
      <c r="IM6" s="3" t="s">
        <v>15</v>
      </c>
      <c r="IN6" s="3" t="s">
        <v>15</v>
      </c>
      <c r="IO6" s="3" t="s">
        <v>15</v>
      </c>
      <c r="IP6" s="3" t="s">
        <v>15</v>
      </c>
      <c r="IQ6" s="3" t="s">
        <v>15</v>
      </c>
      <c r="IR6" s="3" t="s">
        <v>15</v>
      </c>
      <c r="IS6" s="3" t="s">
        <v>15</v>
      </c>
      <c r="IT6" s="3" t="s">
        <v>15</v>
      </c>
      <c r="IU6" s="3" t="s">
        <v>15</v>
      </c>
      <c r="IV6" s="3" t="s">
        <v>15</v>
      </c>
      <c r="IW6" s="3" t="s">
        <v>15</v>
      </c>
      <c r="IX6" s="3" t="s">
        <v>15</v>
      </c>
      <c r="IY6" s="3" t="s">
        <v>15</v>
      </c>
      <c r="IZ6" s="3" t="s">
        <v>15</v>
      </c>
      <c r="JA6" s="3" t="s">
        <v>15</v>
      </c>
      <c r="JB6" s="3" t="s">
        <v>15</v>
      </c>
      <c r="JC6" s="3" t="s">
        <v>15</v>
      </c>
      <c r="JD6" s="3" t="s">
        <v>15</v>
      </c>
      <c r="JE6" s="3" t="s">
        <v>15</v>
      </c>
      <c r="JF6" s="3" t="s">
        <v>15</v>
      </c>
      <c r="JG6" s="3" t="s">
        <v>15</v>
      </c>
      <c r="JH6" s="3" t="s">
        <v>15</v>
      </c>
      <c r="JI6" s="3" t="s">
        <v>15</v>
      </c>
      <c r="JJ6" s="3" t="s">
        <v>15</v>
      </c>
      <c r="JK6" s="3" t="s">
        <v>15</v>
      </c>
      <c r="JL6" s="3" t="s">
        <v>15</v>
      </c>
      <c r="JM6" s="3" t="s">
        <v>15</v>
      </c>
      <c r="JN6" s="3" t="s">
        <v>15</v>
      </c>
      <c r="JO6" s="3" t="s">
        <v>15</v>
      </c>
      <c r="JP6" s="3" t="s">
        <v>15</v>
      </c>
      <c r="JQ6" s="3" t="s">
        <v>15</v>
      </c>
      <c r="JR6" s="3" t="s">
        <v>15</v>
      </c>
      <c r="JS6" s="3" t="s">
        <v>15</v>
      </c>
      <c r="JT6" s="3" t="s">
        <v>15</v>
      </c>
      <c r="JU6" s="3" t="s">
        <v>15</v>
      </c>
      <c r="JV6" s="3" t="s">
        <v>15</v>
      </c>
      <c r="JW6" s="3" t="s">
        <v>15</v>
      </c>
      <c r="JX6" s="3" t="s">
        <v>16</v>
      </c>
      <c r="JY6" s="3" t="s">
        <v>16</v>
      </c>
      <c r="JZ6" s="3" t="s">
        <v>17</v>
      </c>
      <c r="KA6" s="3" t="s">
        <v>17</v>
      </c>
      <c r="KB6" s="3" t="s">
        <v>17</v>
      </c>
      <c r="KC6" s="3" t="s">
        <v>17</v>
      </c>
      <c r="KD6" s="3" t="s">
        <v>17</v>
      </c>
      <c r="KE6" s="3" t="s">
        <v>17</v>
      </c>
      <c r="KF6" s="3" t="s">
        <v>17</v>
      </c>
      <c r="KG6" s="3" t="s">
        <v>17</v>
      </c>
      <c r="KH6" s="3" t="s">
        <v>17</v>
      </c>
      <c r="KI6" s="3" t="s">
        <v>17</v>
      </c>
      <c r="KJ6" s="3" t="s">
        <v>17</v>
      </c>
      <c r="KK6" s="3" t="s">
        <v>17</v>
      </c>
    </row>
    <row r="7" spans="1:297" s="3" customFormat="1" x14ac:dyDescent="0.2">
      <c r="A7" s="15" t="s">
        <v>18</v>
      </c>
      <c r="B7" s="3" t="s">
        <v>19</v>
      </c>
      <c r="C7" s="3" t="s">
        <v>19</v>
      </c>
      <c r="D7" s="3" t="s">
        <v>19</v>
      </c>
      <c r="E7" s="3" t="s">
        <v>19</v>
      </c>
      <c r="F7" s="3" t="s">
        <v>19</v>
      </c>
      <c r="G7" s="3" t="s">
        <v>19</v>
      </c>
      <c r="H7" s="3" t="s">
        <v>19</v>
      </c>
      <c r="I7" s="3" t="s">
        <v>20</v>
      </c>
      <c r="J7" s="3" t="s">
        <v>20</v>
      </c>
      <c r="K7" s="3" t="s">
        <v>20</v>
      </c>
      <c r="L7" s="3" t="s">
        <v>20</v>
      </c>
      <c r="M7" s="3" t="s">
        <v>20</v>
      </c>
      <c r="N7" s="3" t="s">
        <v>21</v>
      </c>
      <c r="O7" s="3" t="s">
        <v>21</v>
      </c>
      <c r="P7" s="3" t="s">
        <v>21</v>
      </c>
      <c r="Q7" s="3" t="s">
        <v>21</v>
      </c>
      <c r="R7" s="3" t="s">
        <v>21</v>
      </c>
      <c r="S7" s="3" t="s">
        <v>21</v>
      </c>
      <c r="T7" s="3" t="s">
        <v>21</v>
      </c>
      <c r="U7" s="3" t="s">
        <v>21</v>
      </c>
      <c r="V7" s="3" t="s">
        <v>22</v>
      </c>
      <c r="W7" s="3" t="s">
        <v>22</v>
      </c>
      <c r="X7" s="3" t="s">
        <v>22</v>
      </c>
      <c r="Y7" s="3" t="s">
        <v>22</v>
      </c>
      <c r="Z7" s="3" t="s">
        <v>22</v>
      </c>
      <c r="AA7" s="3" t="s">
        <v>23</v>
      </c>
      <c r="AB7" s="3" t="s">
        <v>23</v>
      </c>
      <c r="AC7" s="3" t="s">
        <v>23</v>
      </c>
      <c r="AD7" s="3" t="s">
        <v>23</v>
      </c>
      <c r="AE7" s="3" t="s">
        <v>23</v>
      </c>
      <c r="AF7" s="3" t="s">
        <v>24</v>
      </c>
      <c r="AG7" s="3" t="s">
        <v>25</v>
      </c>
      <c r="AH7" s="3" t="s">
        <v>26</v>
      </c>
      <c r="AI7" s="3" t="s">
        <v>26</v>
      </c>
      <c r="AJ7" s="3" t="s">
        <v>26</v>
      </c>
      <c r="AK7" s="3" t="s">
        <v>26</v>
      </c>
      <c r="AL7" s="3" t="s">
        <v>26</v>
      </c>
      <c r="AM7" s="3" t="s">
        <v>26</v>
      </c>
      <c r="AN7" s="3" t="s">
        <v>26</v>
      </c>
      <c r="AO7" s="3" t="s">
        <v>26</v>
      </c>
      <c r="AP7" s="3" t="s">
        <v>27</v>
      </c>
      <c r="AQ7" s="3" t="s">
        <v>27</v>
      </c>
      <c r="AR7" s="3" t="s">
        <v>27</v>
      </c>
      <c r="AS7" s="3" t="s">
        <v>27</v>
      </c>
      <c r="AT7" s="3" t="s">
        <v>27</v>
      </c>
      <c r="AU7" s="3" t="s">
        <v>27</v>
      </c>
      <c r="AV7" s="3" t="s">
        <v>27</v>
      </c>
      <c r="AW7" s="3" t="s">
        <v>27</v>
      </c>
      <c r="AX7" s="3" t="s">
        <v>27</v>
      </c>
      <c r="AY7" s="3" t="s">
        <v>28</v>
      </c>
      <c r="AZ7" s="3" t="s">
        <v>28</v>
      </c>
      <c r="BA7" s="3" t="s">
        <v>28</v>
      </c>
      <c r="BB7" s="3" t="s">
        <v>28</v>
      </c>
      <c r="BC7" s="3" t="s">
        <v>28</v>
      </c>
      <c r="BD7" s="3" t="s">
        <v>28</v>
      </c>
      <c r="BE7" s="3" t="s">
        <v>28</v>
      </c>
      <c r="BF7" s="3" t="s">
        <v>28</v>
      </c>
      <c r="BG7" s="3" t="s">
        <v>28</v>
      </c>
      <c r="BH7" s="3" t="s">
        <v>28</v>
      </c>
      <c r="BI7" s="3" t="s">
        <v>29</v>
      </c>
      <c r="BJ7" s="3" t="s">
        <v>29</v>
      </c>
      <c r="BK7" s="3" t="s">
        <v>29</v>
      </c>
      <c r="BL7" s="3" t="s">
        <v>29</v>
      </c>
      <c r="BM7" s="3" t="s">
        <v>29</v>
      </c>
      <c r="BN7" s="3" t="s">
        <v>29</v>
      </c>
      <c r="BO7" s="3" t="s">
        <v>29</v>
      </c>
      <c r="BP7" s="3" t="s">
        <v>29</v>
      </c>
      <c r="BQ7" s="3" t="s">
        <v>29</v>
      </c>
      <c r="BR7" s="3" t="s">
        <v>29</v>
      </c>
      <c r="BS7" s="3" t="s">
        <v>30</v>
      </c>
      <c r="BT7" s="3" t="s">
        <v>30</v>
      </c>
      <c r="BU7" s="3" t="s">
        <v>30</v>
      </c>
      <c r="BV7" s="3" t="s">
        <v>30</v>
      </c>
      <c r="BW7" s="3" t="s">
        <v>30</v>
      </c>
      <c r="BX7" s="3" t="s">
        <v>30</v>
      </c>
      <c r="BY7" s="3" t="s">
        <v>30</v>
      </c>
      <c r="BZ7" s="3" t="s">
        <v>31</v>
      </c>
      <c r="CA7" s="3" t="s">
        <v>31</v>
      </c>
      <c r="CB7" s="3" t="s">
        <v>31</v>
      </c>
      <c r="CC7" s="3" t="s">
        <v>31</v>
      </c>
      <c r="CD7" s="3" t="s">
        <v>31</v>
      </c>
      <c r="CE7" s="3" t="s">
        <v>31</v>
      </c>
      <c r="CF7" s="3" t="s">
        <v>31</v>
      </c>
      <c r="CG7" s="3" t="s">
        <v>31</v>
      </c>
      <c r="CH7" s="3" t="s">
        <v>31</v>
      </c>
      <c r="CI7" s="3" t="s">
        <v>31</v>
      </c>
      <c r="CJ7" s="3" t="s">
        <v>32</v>
      </c>
      <c r="CK7" s="3" t="s">
        <v>32</v>
      </c>
      <c r="CL7" s="3" t="s">
        <v>32</v>
      </c>
      <c r="CM7" s="3" t="s">
        <v>32</v>
      </c>
      <c r="CN7" s="3" t="s">
        <v>32</v>
      </c>
      <c r="CO7" s="3" t="s">
        <v>32</v>
      </c>
      <c r="CP7" s="3" t="s">
        <v>32</v>
      </c>
      <c r="CQ7" s="3" t="s">
        <v>32</v>
      </c>
      <c r="CR7" s="3" t="s">
        <v>33</v>
      </c>
      <c r="CS7" s="3" t="s">
        <v>33</v>
      </c>
      <c r="CT7" s="3" t="s">
        <v>33</v>
      </c>
      <c r="CU7" s="3" t="s">
        <v>33</v>
      </c>
      <c r="CV7" s="3" t="s">
        <v>33</v>
      </c>
      <c r="CW7" s="3" t="s">
        <v>33</v>
      </c>
      <c r="CX7" s="3" t="s">
        <v>33</v>
      </c>
      <c r="CY7" s="3" t="s">
        <v>34</v>
      </c>
      <c r="CZ7" s="3" t="s">
        <v>34</v>
      </c>
      <c r="DA7" s="3" t="s">
        <v>34</v>
      </c>
      <c r="DB7" s="3" t="s">
        <v>34</v>
      </c>
      <c r="DC7" s="3" t="s">
        <v>34</v>
      </c>
      <c r="DD7" s="3" t="s">
        <v>34</v>
      </c>
      <c r="DE7" s="3" t="s">
        <v>34</v>
      </c>
      <c r="DF7" s="3" t="s">
        <v>34</v>
      </c>
      <c r="DG7" s="3" t="s">
        <v>35</v>
      </c>
      <c r="DH7" s="3" t="s">
        <v>35</v>
      </c>
      <c r="DI7" s="3" t="s">
        <v>35</v>
      </c>
      <c r="DJ7" s="3" t="s">
        <v>35</v>
      </c>
      <c r="DK7" s="3" t="s">
        <v>35</v>
      </c>
      <c r="DL7" s="3" t="s">
        <v>35</v>
      </c>
      <c r="DM7" s="3" t="s">
        <v>35</v>
      </c>
      <c r="DN7" s="3" t="s">
        <v>35</v>
      </c>
      <c r="DO7" s="3" t="s">
        <v>36</v>
      </c>
      <c r="DP7" s="3" t="s">
        <v>36</v>
      </c>
      <c r="DQ7" s="3" t="s">
        <v>36</v>
      </c>
      <c r="DR7" s="3" t="s">
        <v>36</v>
      </c>
      <c r="DS7" s="3" t="s">
        <v>36</v>
      </c>
      <c r="DT7" s="3" t="s">
        <v>36</v>
      </c>
      <c r="DU7" s="3" t="s">
        <v>36</v>
      </c>
      <c r="DV7" s="3" t="s">
        <v>36</v>
      </c>
      <c r="DW7" s="3" t="s">
        <v>37</v>
      </c>
      <c r="DX7" s="3" t="s">
        <v>37</v>
      </c>
      <c r="DY7" s="3" t="s">
        <v>37</v>
      </c>
      <c r="DZ7" s="3" t="s">
        <v>37</v>
      </c>
      <c r="EA7" s="3" t="s">
        <v>37</v>
      </c>
      <c r="EB7" s="3" t="s">
        <v>37</v>
      </c>
      <c r="EC7" s="3" t="s">
        <v>37</v>
      </c>
      <c r="ED7" s="3" t="s">
        <v>37</v>
      </c>
      <c r="EE7" s="3" t="s">
        <v>38</v>
      </c>
      <c r="EF7" s="3" t="s">
        <v>38</v>
      </c>
      <c r="EG7" s="3" t="s">
        <v>38</v>
      </c>
      <c r="EH7" s="3" t="s">
        <v>38</v>
      </c>
      <c r="EI7" s="3" t="s">
        <v>38</v>
      </c>
      <c r="EJ7" s="3" t="s">
        <v>38</v>
      </c>
      <c r="EK7" s="3" t="s">
        <v>38</v>
      </c>
      <c r="EL7" s="3" t="s">
        <v>39</v>
      </c>
      <c r="EM7" s="3" t="s">
        <v>39</v>
      </c>
      <c r="EN7" s="3" t="s">
        <v>39</v>
      </c>
      <c r="EO7" s="3" t="s">
        <v>39</v>
      </c>
      <c r="EP7" s="3" t="s">
        <v>39</v>
      </c>
      <c r="EQ7" s="3" t="s">
        <v>39</v>
      </c>
      <c r="ER7" s="3" t="s">
        <v>39</v>
      </c>
      <c r="ES7" s="3" t="s">
        <v>39</v>
      </c>
      <c r="ET7" s="3" t="s">
        <v>40</v>
      </c>
      <c r="EU7" s="3" t="s">
        <v>40</v>
      </c>
      <c r="EV7" s="3" t="s">
        <v>40</v>
      </c>
      <c r="EW7" s="3" t="s">
        <v>40</v>
      </c>
      <c r="EX7" s="3" t="s">
        <v>40</v>
      </c>
      <c r="EY7" s="3" t="s">
        <v>40</v>
      </c>
      <c r="EZ7" s="3" t="s">
        <v>40</v>
      </c>
      <c r="FA7" s="3" t="s">
        <v>41</v>
      </c>
      <c r="FB7" s="3" t="s">
        <v>41</v>
      </c>
      <c r="FC7" s="3" t="s">
        <v>41</v>
      </c>
      <c r="FD7" s="3" t="s">
        <v>41</v>
      </c>
      <c r="FE7" s="3" t="s">
        <v>41</v>
      </c>
      <c r="FF7" s="3" t="s">
        <v>41</v>
      </c>
      <c r="FG7" s="3" t="s">
        <v>42</v>
      </c>
      <c r="FH7" s="3" t="s">
        <v>42</v>
      </c>
      <c r="FI7" s="3" t="s">
        <v>42</v>
      </c>
      <c r="FJ7" s="3" t="s">
        <v>42</v>
      </c>
      <c r="FK7" s="3" t="s">
        <v>42</v>
      </c>
      <c r="FL7" s="3" t="s">
        <v>42</v>
      </c>
      <c r="FM7" s="3" t="s">
        <v>42</v>
      </c>
      <c r="FN7" s="3" t="s">
        <v>42</v>
      </c>
      <c r="FO7" s="3" t="s">
        <v>43</v>
      </c>
      <c r="FP7" s="3" t="s">
        <v>43</v>
      </c>
      <c r="FQ7" s="3" t="s">
        <v>43</v>
      </c>
      <c r="FR7" s="3" t="s">
        <v>43</v>
      </c>
      <c r="FS7" s="3" t="s">
        <v>43</v>
      </c>
      <c r="FT7" s="3" t="s">
        <v>44</v>
      </c>
      <c r="FU7" s="3" t="s">
        <v>44</v>
      </c>
      <c r="FV7" s="3" t="s">
        <v>44</v>
      </c>
      <c r="FW7" s="3" t="s">
        <v>44</v>
      </c>
      <c r="FX7" s="3" t="s">
        <v>44</v>
      </c>
      <c r="FY7" s="3" t="s">
        <v>44</v>
      </c>
      <c r="FZ7" s="3" t="s">
        <v>44</v>
      </c>
      <c r="GA7" s="3" t="s">
        <v>44</v>
      </c>
      <c r="GB7" s="3" t="s">
        <v>45</v>
      </c>
      <c r="GC7" s="3" t="s">
        <v>45</v>
      </c>
      <c r="GD7" s="3" t="s">
        <v>45</v>
      </c>
      <c r="GE7" s="3" t="s">
        <v>45</v>
      </c>
      <c r="GF7" s="3" t="s">
        <v>45</v>
      </c>
      <c r="GG7" s="3" t="s">
        <v>45</v>
      </c>
      <c r="GH7" s="3" t="s">
        <v>45</v>
      </c>
      <c r="GI7" s="3" t="s">
        <v>45</v>
      </c>
      <c r="GJ7" s="3" t="s">
        <v>45</v>
      </c>
      <c r="GK7" s="3" t="s">
        <v>46</v>
      </c>
      <c r="GL7" s="3" t="s">
        <v>46</v>
      </c>
      <c r="GM7" s="3" t="s">
        <v>46</v>
      </c>
      <c r="GN7" s="3" t="s">
        <v>46</v>
      </c>
      <c r="GO7" s="3" t="s">
        <v>46</v>
      </c>
      <c r="GP7" s="3" t="s">
        <v>46</v>
      </c>
      <c r="GQ7" s="3" t="s">
        <v>46</v>
      </c>
      <c r="GR7" s="3" t="s">
        <v>46</v>
      </c>
      <c r="GS7" s="3" t="s">
        <v>47</v>
      </c>
      <c r="GT7" s="3" t="s">
        <v>47</v>
      </c>
      <c r="GU7" s="3" t="s">
        <v>47</v>
      </c>
      <c r="GV7" s="3" t="s">
        <v>47</v>
      </c>
      <c r="GW7" s="3" t="s">
        <v>47</v>
      </c>
      <c r="GX7" s="3" t="s">
        <v>47</v>
      </c>
      <c r="GY7" s="3" t="s">
        <v>47</v>
      </c>
      <c r="GZ7" s="3" t="s">
        <v>48</v>
      </c>
      <c r="HA7" s="3" t="s">
        <v>48</v>
      </c>
      <c r="HB7" s="3" t="s">
        <v>48</v>
      </c>
      <c r="HC7" s="3" t="s">
        <v>48</v>
      </c>
      <c r="HD7" s="3" t="s">
        <v>48</v>
      </c>
      <c r="HE7" s="3" t="s">
        <v>49</v>
      </c>
      <c r="HF7" s="3" t="s">
        <v>49</v>
      </c>
      <c r="HG7" s="3" t="s">
        <v>49</v>
      </c>
      <c r="HH7" s="3" t="s">
        <v>49</v>
      </c>
      <c r="HI7" s="3" t="s">
        <v>49</v>
      </c>
      <c r="HJ7" s="3" t="s">
        <v>49</v>
      </c>
      <c r="HK7" s="3" t="s">
        <v>49</v>
      </c>
      <c r="HL7" s="3" t="s">
        <v>49</v>
      </c>
      <c r="HM7" s="3" t="s">
        <v>50</v>
      </c>
      <c r="HN7" s="3" t="s">
        <v>50</v>
      </c>
      <c r="HO7" s="3" t="s">
        <v>50</v>
      </c>
      <c r="HP7" s="3" t="s">
        <v>50</v>
      </c>
      <c r="HQ7" s="3" t="s">
        <v>50</v>
      </c>
      <c r="HR7" s="3" t="s">
        <v>50</v>
      </c>
      <c r="HS7" s="3" t="s">
        <v>50</v>
      </c>
      <c r="HT7" s="3" t="s">
        <v>51</v>
      </c>
      <c r="HU7" s="3" t="s">
        <v>51</v>
      </c>
      <c r="HV7" s="3" t="s">
        <v>51</v>
      </c>
      <c r="HW7" s="3" t="s">
        <v>51</v>
      </c>
      <c r="HX7" s="3" t="s">
        <v>51</v>
      </c>
      <c r="HY7" s="3" t="s">
        <v>51</v>
      </c>
      <c r="HZ7" s="3" t="s">
        <v>51</v>
      </c>
      <c r="IA7" s="3" t="s">
        <v>51</v>
      </c>
      <c r="IB7" s="3" t="s">
        <v>51</v>
      </c>
      <c r="IC7" s="3" t="s">
        <v>52</v>
      </c>
      <c r="ID7" s="3" t="s">
        <v>52</v>
      </c>
      <c r="IE7" s="3" t="s">
        <v>52</v>
      </c>
      <c r="IF7" s="3" t="s">
        <v>52</v>
      </c>
      <c r="IG7" s="3" t="s">
        <v>52</v>
      </c>
      <c r="IH7" s="3" t="s">
        <v>52</v>
      </c>
      <c r="II7" s="3" t="s">
        <v>52</v>
      </c>
      <c r="IJ7" s="3" t="s">
        <v>53</v>
      </c>
      <c r="IK7" s="3" t="s">
        <v>53</v>
      </c>
      <c r="IL7" s="3" t="s">
        <v>53</v>
      </c>
      <c r="IM7" s="3" t="s">
        <v>53</v>
      </c>
      <c r="IN7" s="3" t="s">
        <v>53</v>
      </c>
      <c r="IO7" s="3" t="s">
        <v>53</v>
      </c>
      <c r="IP7" s="3" t="s">
        <v>53</v>
      </c>
      <c r="IQ7" s="3" t="s">
        <v>53</v>
      </c>
      <c r="IR7" s="3" t="s">
        <v>53</v>
      </c>
      <c r="IS7" s="3" t="s">
        <v>54</v>
      </c>
      <c r="IT7" s="3" t="s">
        <v>54</v>
      </c>
      <c r="IU7" s="3" t="s">
        <v>54</v>
      </c>
      <c r="IV7" s="3" t="s">
        <v>54</v>
      </c>
      <c r="IW7" s="3" t="s">
        <v>54</v>
      </c>
      <c r="IX7" s="3" t="s">
        <v>54</v>
      </c>
      <c r="IY7" s="3" t="s">
        <v>54</v>
      </c>
      <c r="IZ7" s="3" t="s">
        <v>54</v>
      </c>
      <c r="JA7" s="3" t="s">
        <v>54</v>
      </c>
      <c r="JB7" s="3" t="s">
        <v>54</v>
      </c>
      <c r="JC7" s="3" t="s">
        <v>54</v>
      </c>
      <c r="JD7" s="3" t="s">
        <v>55</v>
      </c>
      <c r="JE7" s="3" t="s">
        <v>55</v>
      </c>
      <c r="JF7" s="3" t="s">
        <v>55</v>
      </c>
      <c r="JG7" s="3" t="s">
        <v>55</v>
      </c>
      <c r="JH7" s="3" t="s">
        <v>55</v>
      </c>
      <c r="JI7" s="3" t="s">
        <v>56</v>
      </c>
      <c r="JJ7" s="3" t="s">
        <v>56</v>
      </c>
      <c r="JK7" s="3" t="s">
        <v>56</v>
      </c>
      <c r="JL7" s="3" t="s">
        <v>56</v>
      </c>
      <c r="JM7" s="3" t="s">
        <v>56</v>
      </c>
      <c r="JN7" s="3" t="s">
        <v>56</v>
      </c>
      <c r="JO7" s="3" t="s">
        <v>56</v>
      </c>
      <c r="JP7" s="3" t="s">
        <v>56</v>
      </c>
      <c r="JQ7" s="3" t="s">
        <v>56</v>
      </c>
      <c r="JR7" s="3" t="s">
        <v>57</v>
      </c>
      <c r="JS7" s="3" t="s">
        <v>57</v>
      </c>
      <c r="JT7" s="3" t="s">
        <v>57</v>
      </c>
      <c r="JU7" s="3" t="s">
        <v>57</v>
      </c>
      <c r="JV7" s="3" t="s">
        <v>57</v>
      </c>
      <c r="JW7" s="3" t="s">
        <v>57</v>
      </c>
      <c r="JX7" s="3" t="s">
        <v>58</v>
      </c>
      <c r="JY7" s="3" t="s">
        <v>58</v>
      </c>
      <c r="JZ7" s="3" t="s">
        <v>59</v>
      </c>
      <c r="KA7" s="3" t="s">
        <v>59</v>
      </c>
      <c r="KB7" s="3" t="s">
        <v>59</v>
      </c>
      <c r="KC7" s="3" t="s">
        <v>59</v>
      </c>
      <c r="KD7" s="3" t="s">
        <v>59</v>
      </c>
      <c r="KE7" s="3" t="s">
        <v>59</v>
      </c>
      <c r="KF7" s="3" t="s">
        <v>59</v>
      </c>
      <c r="KG7" s="3" t="s">
        <v>59</v>
      </c>
      <c r="KH7" s="3" t="s">
        <v>60</v>
      </c>
      <c r="KI7" s="3" t="s">
        <v>60</v>
      </c>
      <c r="KJ7" s="3" t="s">
        <v>60</v>
      </c>
      <c r="KK7" s="3" t="s">
        <v>60</v>
      </c>
    </row>
    <row r="8" spans="1:297" s="3" customFormat="1" x14ac:dyDescent="0.2">
      <c r="A8" s="15" t="s">
        <v>61</v>
      </c>
      <c r="B8" s="3">
        <v>1</v>
      </c>
      <c r="C8" s="3">
        <v>1</v>
      </c>
      <c r="D8" s="3">
        <v>1</v>
      </c>
      <c r="E8" s="3">
        <v>1</v>
      </c>
      <c r="F8" s="3">
        <v>1</v>
      </c>
      <c r="G8" s="3">
        <v>1</v>
      </c>
      <c r="H8" s="3">
        <v>1</v>
      </c>
      <c r="I8" s="3">
        <v>2</v>
      </c>
      <c r="J8" s="3">
        <v>2</v>
      </c>
      <c r="K8" s="3">
        <v>2</v>
      </c>
      <c r="L8" s="3">
        <v>2</v>
      </c>
      <c r="M8" s="3">
        <v>2</v>
      </c>
      <c r="N8" s="3">
        <v>3</v>
      </c>
      <c r="O8" s="3">
        <v>3</v>
      </c>
      <c r="P8" s="3">
        <v>3</v>
      </c>
      <c r="Q8" s="3">
        <v>3</v>
      </c>
      <c r="R8" s="3">
        <v>3</v>
      </c>
      <c r="S8" s="3">
        <v>3</v>
      </c>
      <c r="T8" s="3">
        <v>3</v>
      </c>
      <c r="U8" s="3">
        <v>3</v>
      </c>
      <c r="V8" s="3">
        <v>4</v>
      </c>
      <c r="W8" s="3">
        <v>4</v>
      </c>
      <c r="X8" s="3">
        <v>4</v>
      </c>
      <c r="Y8" s="3">
        <v>4</v>
      </c>
      <c r="Z8" s="3">
        <v>4</v>
      </c>
      <c r="AA8" s="3">
        <v>5</v>
      </c>
      <c r="AB8" s="3">
        <v>5</v>
      </c>
      <c r="AC8" s="3">
        <v>5</v>
      </c>
      <c r="AD8" s="3">
        <v>5</v>
      </c>
      <c r="AE8" s="3">
        <v>5</v>
      </c>
      <c r="AF8" s="3">
        <v>6</v>
      </c>
      <c r="AG8" s="3">
        <v>7</v>
      </c>
      <c r="AH8" s="3">
        <v>8</v>
      </c>
      <c r="AI8" s="3">
        <v>8</v>
      </c>
      <c r="AJ8" s="3">
        <v>8</v>
      </c>
      <c r="AK8" s="3">
        <v>8</v>
      </c>
      <c r="AL8" s="3">
        <v>8</v>
      </c>
      <c r="AM8" s="3">
        <v>8</v>
      </c>
      <c r="AN8" s="3">
        <v>8</v>
      </c>
      <c r="AO8" s="3">
        <v>8</v>
      </c>
      <c r="AP8" s="3">
        <v>9</v>
      </c>
      <c r="AQ8" s="3">
        <v>9</v>
      </c>
      <c r="AR8" s="3">
        <v>9</v>
      </c>
      <c r="AS8" s="3">
        <v>9</v>
      </c>
      <c r="AT8" s="3">
        <v>9</v>
      </c>
      <c r="AU8" s="3">
        <v>9</v>
      </c>
      <c r="AV8" s="3">
        <v>9</v>
      </c>
      <c r="AW8" s="3">
        <v>9</v>
      </c>
      <c r="AX8" s="3">
        <v>9</v>
      </c>
      <c r="AY8" s="3">
        <v>10</v>
      </c>
      <c r="AZ8" s="3">
        <v>10</v>
      </c>
      <c r="BA8" s="3">
        <v>10</v>
      </c>
      <c r="BB8" s="3">
        <v>10</v>
      </c>
      <c r="BC8" s="3">
        <v>10</v>
      </c>
      <c r="BD8" s="3">
        <v>10</v>
      </c>
      <c r="BE8" s="3">
        <v>10</v>
      </c>
      <c r="BF8" s="3">
        <v>10</v>
      </c>
      <c r="BG8" s="3">
        <v>10</v>
      </c>
      <c r="BH8" s="3">
        <v>10</v>
      </c>
      <c r="BI8" s="3">
        <v>11</v>
      </c>
      <c r="BJ8" s="3">
        <v>11</v>
      </c>
      <c r="BK8" s="3">
        <v>11</v>
      </c>
      <c r="BL8" s="3">
        <v>11</v>
      </c>
      <c r="BM8" s="3">
        <v>11</v>
      </c>
      <c r="BN8" s="3">
        <v>11</v>
      </c>
      <c r="BO8" s="3">
        <v>11</v>
      </c>
      <c r="BP8" s="3">
        <v>11</v>
      </c>
      <c r="BQ8" s="3">
        <v>11</v>
      </c>
      <c r="BR8" s="3">
        <v>11</v>
      </c>
      <c r="BS8" s="3">
        <v>12</v>
      </c>
      <c r="BT8" s="3">
        <v>12</v>
      </c>
      <c r="BU8" s="3">
        <v>12</v>
      </c>
      <c r="BV8" s="3">
        <v>12</v>
      </c>
      <c r="BW8" s="3">
        <v>12</v>
      </c>
      <c r="BX8" s="3">
        <v>12</v>
      </c>
      <c r="BY8" s="3">
        <v>12</v>
      </c>
      <c r="BZ8" s="3">
        <v>13</v>
      </c>
      <c r="CA8" s="3">
        <v>13</v>
      </c>
      <c r="CB8" s="3">
        <v>13</v>
      </c>
      <c r="CC8" s="3">
        <v>13</v>
      </c>
      <c r="CD8" s="3">
        <v>13</v>
      </c>
      <c r="CE8" s="3">
        <v>13</v>
      </c>
      <c r="CF8" s="3">
        <v>13</v>
      </c>
      <c r="CG8" s="3">
        <v>13</v>
      </c>
      <c r="CH8" s="3">
        <v>13</v>
      </c>
      <c r="CI8" s="3">
        <v>13</v>
      </c>
      <c r="CJ8" s="3">
        <v>14</v>
      </c>
      <c r="CK8" s="3">
        <v>14</v>
      </c>
      <c r="CL8" s="3">
        <v>14</v>
      </c>
      <c r="CM8" s="3">
        <v>14</v>
      </c>
      <c r="CN8" s="3">
        <v>14</v>
      </c>
      <c r="CO8" s="3">
        <v>14</v>
      </c>
      <c r="CP8" s="3">
        <v>14</v>
      </c>
      <c r="CQ8" s="3">
        <v>14</v>
      </c>
      <c r="CR8" s="3">
        <v>15</v>
      </c>
      <c r="CS8" s="3">
        <v>15</v>
      </c>
      <c r="CT8" s="3">
        <v>15</v>
      </c>
      <c r="CU8" s="3">
        <v>15</v>
      </c>
      <c r="CV8" s="3">
        <v>15</v>
      </c>
      <c r="CW8" s="3">
        <v>15</v>
      </c>
      <c r="CX8" s="3">
        <v>15</v>
      </c>
      <c r="CY8" s="3">
        <v>16</v>
      </c>
      <c r="CZ8" s="3">
        <v>16</v>
      </c>
      <c r="DA8" s="3">
        <v>16</v>
      </c>
      <c r="DB8" s="3">
        <v>16</v>
      </c>
      <c r="DC8" s="3">
        <v>16</v>
      </c>
      <c r="DD8" s="3">
        <v>16</v>
      </c>
      <c r="DE8" s="3">
        <v>16</v>
      </c>
      <c r="DF8" s="3">
        <v>16</v>
      </c>
      <c r="DG8" s="3">
        <v>17</v>
      </c>
      <c r="DH8" s="3">
        <v>17</v>
      </c>
      <c r="DI8" s="3">
        <v>17</v>
      </c>
      <c r="DJ8" s="3">
        <v>17</v>
      </c>
      <c r="DK8" s="3">
        <v>17</v>
      </c>
      <c r="DL8" s="3">
        <v>17</v>
      </c>
      <c r="DM8" s="3">
        <v>17</v>
      </c>
      <c r="DN8" s="3">
        <v>17</v>
      </c>
      <c r="DO8" s="3">
        <v>18</v>
      </c>
      <c r="DP8" s="3">
        <v>18</v>
      </c>
      <c r="DQ8" s="3">
        <v>18</v>
      </c>
      <c r="DR8" s="3">
        <v>18</v>
      </c>
      <c r="DS8" s="3">
        <v>18</v>
      </c>
      <c r="DT8" s="3">
        <v>18</v>
      </c>
      <c r="DU8" s="3">
        <v>18</v>
      </c>
      <c r="DV8" s="3">
        <v>18</v>
      </c>
      <c r="DW8" s="3">
        <v>19</v>
      </c>
      <c r="DX8" s="3">
        <v>19</v>
      </c>
      <c r="DY8" s="3">
        <v>19</v>
      </c>
      <c r="DZ8" s="3">
        <v>19</v>
      </c>
      <c r="EA8" s="3">
        <v>19</v>
      </c>
      <c r="EB8" s="3">
        <v>19</v>
      </c>
      <c r="EC8" s="3">
        <v>19</v>
      </c>
      <c r="ED8" s="3">
        <v>19</v>
      </c>
      <c r="EE8" s="3">
        <v>20</v>
      </c>
      <c r="EF8" s="3">
        <v>20</v>
      </c>
      <c r="EG8" s="3">
        <v>20</v>
      </c>
      <c r="EH8" s="3">
        <v>20</v>
      </c>
      <c r="EI8" s="3">
        <v>20</v>
      </c>
      <c r="EJ8" s="3">
        <v>20</v>
      </c>
      <c r="EK8" s="3">
        <v>20</v>
      </c>
      <c r="EL8" s="3">
        <v>21</v>
      </c>
      <c r="EM8" s="3">
        <v>21</v>
      </c>
      <c r="EN8" s="3">
        <v>21</v>
      </c>
      <c r="EO8" s="3">
        <v>21</v>
      </c>
      <c r="EP8" s="3">
        <v>21</v>
      </c>
      <c r="EQ8" s="3">
        <v>21</v>
      </c>
      <c r="ER8" s="3">
        <v>21</v>
      </c>
      <c r="ES8" s="3">
        <v>21</v>
      </c>
      <c r="ET8" s="3">
        <v>22</v>
      </c>
      <c r="EU8" s="3">
        <v>22</v>
      </c>
      <c r="EV8" s="3">
        <v>22</v>
      </c>
      <c r="EW8" s="3">
        <v>22</v>
      </c>
      <c r="EX8" s="3">
        <v>22</v>
      </c>
      <c r="EY8" s="3">
        <v>22</v>
      </c>
      <c r="EZ8" s="3">
        <v>22</v>
      </c>
      <c r="FA8" s="3">
        <v>23</v>
      </c>
      <c r="FB8" s="3">
        <v>23</v>
      </c>
      <c r="FC8" s="3">
        <v>23</v>
      </c>
      <c r="FD8" s="3">
        <v>23</v>
      </c>
      <c r="FE8" s="3">
        <v>23</v>
      </c>
      <c r="FF8" s="3">
        <v>23</v>
      </c>
      <c r="FG8" s="3">
        <v>24</v>
      </c>
      <c r="FH8" s="3">
        <v>24</v>
      </c>
      <c r="FI8" s="3">
        <v>24</v>
      </c>
      <c r="FJ8" s="3">
        <v>24</v>
      </c>
      <c r="FK8" s="3">
        <v>24</v>
      </c>
      <c r="FL8" s="3">
        <v>24</v>
      </c>
      <c r="FM8" s="3">
        <v>24</v>
      </c>
      <c r="FN8" s="3">
        <v>24</v>
      </c>
      <c r="FO8" s="3">
        <v>25</v>
      </c>
      <c r="FP8" s="3">
        <v>25</v>
      </c>
      <c r="FQ8" s="3">
        <v>25</v>
      </c>
      <c r="FR8" s="3">
        <v>25</v>
      </c>
      <c r="FS8" s="3">
        <v>25</v>
      </c>
      <c r="FT8" s="3">
        <v>26</v>
      </c>
      <c r="FU8" s="3">
        <v>26</v>
      </c>
      <c r="FV8" s="3">
        <v>26</v>
      </c>
      <c r="FW8" s="3">
        <v>26</v>
      </c>
      <c r="FX8" s="3">
        <v>26</v>
      </c>
      <c r="FY8" s="3">
        <v>26</v>
      </c>
      <c r="FZ8" s="3">
        <v>26</v>
      </c>
      <c r="GA8" s="3">
        <v>26</v>
      </c>
      <c r="GB8" s="3">
        <v>27</v>
      </c>
      <c r="GC8" s="3">
        <v>27</v>
      </c>
      <c r="GD8" s="3">
        <v>27</v>
      </c>
      <c r="GE8" s="3">
        <v>27</v>
      </c>
      <c r="GF8" s="3">
        <v>27</v>
      </c>
      <c r="GG8" s="3">
        <v>27</v>
      </c>
      <c r="GH8" s="3">
        <v>27</v>
      </c>
      <c r="GI8" s="3">
        <v>27</v>
      </c>
      <c r="GJ8" s="3">
        <v>27</v>
      </c>
      <c r="GK8" s="3">
        <v>28</v>
      </c>
      <c r="GL8" s="3">
        <v>28</v>
      </c>
      <c r="GM8" s="3">
        <v>28</v>
      </c>
      <c r="GN8" s="3">
        <v>28</v>
      </c>
      <c r="GO8" s="3">
        <v>28</v>
      </c>
      <c r="GP8" s="3">
        <v>28</v>
      </c>
      <c r="GQ8" s="3">
        <v>28</v>
      </c>
      <c r="GR8" s="3">
        <v>28</v>
      </c>
      <c r="GS8" s="3">
        <v>29</v>
      </c>
      <c r="GT8" s="3">
        <v>29</v>
      </c>
      <c r="GU8" s="3">
        <v>29</v>
      </c>
      <c r="GV8" s="3">
        <v>29</v>
      </c>
      <c r="GW8" s="3">
        <v>29</v>
      </c>
      <c r="GX8" s="3">
        <v>29</v>
      </c>
      <c r="GY8" s="3">
        <v>29</v>
      </c>
      <c r="GZ8" s="3">
        <v>30</v>
      </c>
      <c r="HA8" s="3">
        <v>30</v>
      </c>
      <c r="HB8" s="3">
        <v>30</v>
      </c>
      <c r="HC8" s="3">
        <v>30</v>
      </c>
      <c r="HD8" s="3">
        <v>30</v>
      </c>
      <c r="HE8" s="3">
        <v>31</v>
      </c>
      <c r="HF8" s="3">
        <v>31</v>
      </c>
      <c r="HG8" s="3">
        <v>31</v>
      </c>
      <c r="HH8" s="3">
        <v>31</v>
      </c>
      <c r="HI8" s="3">
        <v>31</v>
      </c>
      <c r="HJ8" s="3">
        <v>31</v>
      </c>
      <c r="HK8" s="3">
        <v>31</v>
      </c>
      <c r="HL8" s="3">
        <v>31</v>
      </c>
      <c r="HM8" s="3">
        <v>32</v>
      </c>
      <c r="HN8" s="3">
        <v>32</v>
      </c>
      <c r="HO8" s="3">
        <v>32</v>
      </c>
      <c r="HP8" s="3">
        <v>32</v>
      </c>
      <c r="HQ8" s="3">
        <v>32</v>
      </c>
      <c r="HR8" s="3">
        <v>32</v>
      </c>
      <c r="HS8" s="3">
        <v>32</v>
      </c>
      <c r="HT8" s="3">
        <v>33</v>
      </c>
      <c r="HU8" s="3">
        <v>33</v>
      </c>
      <c r="HV8" s="3">
        <v>33</v>
      </c>
      <c r="HW8" s="3">
        <v>33</v>
      </c>
      <c r="HX8" s="3">
        <v>33</v>
      </c>
      <c r="HY8" s="3">
        <v>33</v>
      </c>
      <c r="HZ8" s="3">
        <v>33</v>
      </c>
      <c r="IA8" s="3">
        <v>33</v>
      </c>
      <c r="IB8" s="3">
        <v>33</v>
      </c>
      <c r="IC8" s="3">
        <v>34</v>
      </c>
      <c r="ID8" s="3">
        <v>34</v>
      </c>
      <c r="IE8" s="3">
        <v>34</v>
      </c>
      <c r="IF8" s="3">
        <v>34</v>
      </c>
      <c r="IG8" s="3">
        <v>34</v>
      </c>
      <c r="IH8" s="3">
        <v>34</v>
      </c>
      <c r="II8" s="3">
        <v>34</v>
      </c>
      <c r="IJ8" s="3">
        <v>35</v>
      </c>
      <c r="IK8" s="3">
        <v>35</v>
      </c>
      <c r="IL8" s="3">
        <v>35</v>
      </c>
      <c r="IM8" s="3">
        <v>35</v>
      </c>
      <c r="IN8" s="3">
        <v>35</v>
      </c>
      <c r="IO8" s="3">
        <v>35</v>
      </c>
      <c r="IP8" s="3">
        <v>35</v>
      </c>
      <c r="IQ8" s="3">
        <v>35</v>
      </c>
      <c r="IR8" s="3">
        <v>35</v>
      </c>
      <c r="IS8" s="3">
        <v>36</v>
      </c>
      <c r="IT8" s="3">
        <v>36</v>
      </c>
      <c r="IU8" s="3">
        <v>36</v>
      </c>
      <c r="IV8" s="3">
        <v>36</v>
      </c>
      <c r="IW8" s="3">
        <v>36</v>
      </c>
      <c r="IX8" s="3">
        <v>36</v>
      </c>
      <c r="IY8" s="3">
        <v>36</v>
      </c>
      <c r="IZ8" s="3">
        <v>36</v>
      </c>
      <c r="JA8" s="3">
        <v>36</v>
      </c>
      <c r="JB8" s="3">
        <v>36</v>
      </c>
      <c r="JC8" s="3">
        <v>36</v>
      </c>
      <c r="JD8" s="3">
        <v>37</v>
      </c>
      <c r="JE8" s="3">
        <v>37</v>
      </c>
      <c r="JF8" s="3">
        <v>37</v>
      </c>
      <c r="JG8" s="3">
        <v>37</v>
      </c>
      <c r="JH8" s="3">
        <v>37</v>
      </c>
      <c r="JI8" s="3">
        <v>38</v>
      </c>
      <c r="JJ8" s="3">
        <v>38</v>
      </c>
      <c r="JK8" s="3">
        <v>38</v>
      </c>
      <c r="JL8" s="3">
        <v>38</v>
      </c>
      <c r="JM8" s="3">
        <v>38</v>
      </c>
      <c r="JN8" s="3">
        <v>38</v>
      </c>
      <c r="JO8" s="3">
        <v>38</v>
      </c>
      <c r="JP8" s="3">
        <v>38</v>
      </c>
      <c r="JQ8" s="3">
        <v>38</v>
      </c>
      <c r="JR8" s="3">
        <v>39</v>
      </c>
      <c r="JS8" s="3">
        <v>39</v>
      </c>
      <c r="JT8" s="3">
        <v>39</v>
      </c>
      <c r="JU8" s="3">
        <v>39</v>
      </c>
      <c r="JV8" s="3">
        <v>39</v>
      </c>
      <c r="JW8" s="3">
        <v>39</v>
      </c>
      <c r="JX8" s="3">
        <v>40</v>
      </c>
      <c r="JY8" s="3">
        <v>40</v>
      </c>
      <c r="JZ8" s="3">
        <v>41</v>
      </c>
      <c r="KA8" s="3">
        <v>41</v>
      </c>
      <c r="KB8" s="3">
        <v>41</v>
      </c>
      <c r="KC8" s="3">
        <v>41</v>
      </c>
      <c r="KD8" s="3">
        <v>41</v>
      </c>
      <c r="KE8" s="3">
        <v>41</v>
      </c>
      <c r="KF8" s="3">
        <v>41</v>
      </c>
      <c r="KG8" s="3">
        <v>41</v>
      </c>
      <c r="KH8" s="3">
        <v>42</v>
      </c>
      <c r="KI8" s="3">
        <v>42</v>
      </c>
      <c r="KJ8" s="3">
        <v>42</v>
      </c>
      <c r="KK8" s="3">
        <v>42</v>
      </c>
    </row>
    <row r="9" spans="1:297" s="3" customFormat="1" x14ac:dyDescent="0.2">
      <c r="A9" s="15" t="s">
        <v>62</v>
      </c>
      <c r="B9" s="3">
        <v>1</v>
      </c>
      <c r="C9" s="3">
        <v>2</v>
      </c>
      <c r="D9" s="3">
        <v>3</v>
      </c>
      <c r="E9" s="3">
        <v>4</v>
      </c>
      <c r="F9" s="3">
        <v>5</v>
      </c>
      <c r="G9" s="3">
        <v>6</v>
      </c>
      <c r="H9" s="3">
        <v>7</v>
      </c>
      <c r="I9" s="3">
        <v>1</v>
      </c>
      <c r="J9" s="3">
        <v>2</v>
      </c>
      <c r="K9" s="3">
        <v>3</v>
      </c>
      <c r="L9" s="3">
        <v>4</v>
      </c>
      <c r="M9" s="3">
        <v>5</v>
      </c>
      <c r="N9" s="3">
        <v>1</v>
      </c>
      <c r="O9" s="3">
        <v>2</v>
      </c>
      <c r="P9" s="3">
        <v>3</v>
      </c>
      <c r="Q9" s="3">
        <v>4</v>
      </c>
      <c r="R9" s="3">
        <v>5</v>
      </c>
      <c r="S9" s="3">
        <v>6</v>
      </c>
      <c r="T9" s="3">
        <v>7</v>
      </c>
      <c r="U9" s="3">
        <v>8</v>
      </c>
      <c r="V9" s="3">
        <v>1</v>
      </c>
      <c r="W9" s="3">
        <v>2</v>
      </c>
      <c r="X9" s="3">
        <v>3</v>
      </c>
      <c r="Y9" s="3">
        <v>4</v>
      </c>
      <c r="Z9" s="3">
        <v>5</v>
      </c>
      <c r="AA9" s="3">
        <v>1</v>
      </c>
      <c r="AB9" s="3">
        <v>2</v>
      </c>
      <c r="AC9" s="3">
        <v>3</v>
      </c>
      <c r="AD9" s="3">
        <v>4</v>
      </c>
      <c r="AE9" s="3">
        <v>5</v>
      </c>
      <c r="AF9" s="3">
        <v>1</v>
      </c>
      <c r="AG9" s="3">
        <v>1</v>
      </c>
      <c r="AH9" s="3">
        <v>1</v>
      </c>
      <c r="AI9" s="3">
        <v>2</v>
      </c>
      <c r="AJ9" s="3">
        <v>3</v>
      </c>
      <c r="AK9" s="3">
        <v>4</v>
      </c>
      <c r="AL9" s="3">
        <v>5</v>
      </c>
      <c r="AM9" s="3">
        <v>6</v>
      </c>
      <c r="AN9" s="3">
        <v>7</v>
      </c>
      <c r="AO9" s="3">
        <v>8</v>
      </c>
      <c r="AP9" s="3">
        <v>1</v>
      </c>
      <c r="AQ9" s="3">
        <v>2</v>
      </c>
      <c r="AR9" s="3">
        <v>3</v>
      </c>
      <c r="AS9" s="3">
        <v>4</v>
      </c>
      <c r="AT9" s="3">
        <v>5</v>
      </c>
      <c r="AU9" s="3">
        <v>6</v>
      </c>
      <c r="AV9" s="3">
        <v>7</v>
      </c>
      <c r="AW9" s="3">
        <v>8</v>
      </c>
      <c r="AX9" s="3">
        <v>9</v>
      </c>
      <c r="AY9" s="3">
        <v>1</v>
      </c>
      <c r="AZ9" s="3">
        <v>2</v>
      </c>
      <c r="BA9" s="3">
        <v>3</v>
      </c>
      <c r="BB9" s="3">
        <v>4</v>
      </c>
      <c r="BC9" s="3">
        <v>5</v>
      </c>
      <c r="BD9" s="3">
        <v>6</v>
      </c>
      <c r="BE9" s="3">
        <v>7</v>
      </c>
      <c r="BF9" s="3">
        <v>8</v>
      </c>
      <c r="BG9" s="3">
        <v>9</v>
      </c>
      <c r="BH9" s="3">
        <v>10</v>
      </c>
      <c r="BI9" s="3">
        <v>1</v>
      </c>
      <c r="BJ9" s="3">
        <v>2</v>
      </c>
      <c r="BK9" s="3">
        <v>3</v>
      </c>
      <c r="BL9" s="3">
        <v>4</v>
      </c>
      <c r="BM9" s="3">
        <v>5</v>
      </c>
      <c r="BN9" s="3">
        <v>6</v>
      </c>
      <c r="BO9" s="3">
        <v>7</v>
      </c>
      <c r="BP9" s="3">
        <v>8</v>
      </c>
      <c r="BQ9" s="3">
        <v>9</v>
      </c>
      <c r="BR9" s="3">
        <v>10</v>
      </c>
      <c r="BS9" s="3">
        <v>1</v>
      </c>
      <c r="BT9" s="3">
        <v>2</v>
      </c>
      <c r="BU9" s="3">
        <v>3</v>
      </c>
      <c r="BV9" s="3">
        <v>4</v>
      </c>
      <c r="BW9" s="3">
        <v>5</v>
      </c>
      <c r="BX9" s="3">
        <v>6</v>
      </c>
      <c r="BY9" s="3">
        <v>7</v>
      </c>
      <c r="BZ9" s="3">
        <v>1</v>
      </c>
      <c r="CA9" s="3">
        <v>2</v>
      </c>
      <c r="CB9" s="3">
        <v>3</v>
      </c>
      <c r="CC9" s="3">
        <v>4</v>
      </c>
      <c r="CD9" s="3">
        <v>5</v>
      </c>
      <c r="CE9" s="3">
        <v>6</v>
      </c>
      <c r="CF9" s="3">
        <v>7</v>
      </c>
      <c r="CG9" s="3">
        <v>8</v>
      </c>
      <c r="CH9" s="3">
        <v>9</v>
      </c>
      <c r="CI9" s="3">
        <v>10</v>
      </c>
      <c r="CJ9" s="3">
        <v>1</v>
      </c>
      <c r="CK9" s="3">
        <v>2</v>
      </c>
      <c r="CL9" s="3">
        <v>3</v>
      </c>
      <c r="CM9" s="3">
        <v>4</v>
      </c>
      <c r="CN9" s="3">
        <v>5</v>
      </c>
      <c r="CO9" s="3">
        <v>6</v>
      </c>
      <c r="CP9" s="3">
        <v>7</v>
      </c>
      <c r="CQ9" s="3">
        <v>8</v>
      </c>
      <c r="CR9" s="3">
        <v>1</v>
      </c>
      <c r="CS9" s="3">
        <v>2</v>
      </c>
      <c r="CT9" s="3">
        <v>3</v>
      </c>
      <c r="CU9" s="3">
        <v>4</v>
      </c>
      <c r="CV9" s="3">
        <v>5</v>
      </c>
      <c r="CW9" s="3">
        <v>6</v>
      </c>
      <c r="CX9" s="3">
        <v>7</v>
      </c>
      <c r="CY9" s="3">
        <v>1</v>
      </c>
      <c r="CZ9" s="3">
        <v>2</v>
      </c>
      <c r="DA9" s="3">
        <v>3</v>
      </c>
      <c r="DB9" s="3">
        <v>4</v>
      </c>
      <c r="DC9" s="3">
        <v>5</v>
      </c>
      <c r="DD9" s="3">
        <v>6</v>
      </c>
      <c r="DE9" s="3">
        <v>7</v>
      </c>
      <c r="DF9" s="3">
        <v>8</v>
      </c>
      <c r="DG9" s="3">
        <v>1</v>
      </c>
      <c r="DH9" s="3">
        <v>2</v>
      </c>
      <c r="DI9" s="3">
        <v>3</v>
      </c>
      <c r="DJ9" s="3">
        <v>4</v>
      </c>
      <c r="DK9" s="3">
        <v>5</v>
      </c>
      <c r="DL9" s="3">
        <v>6</v>
      </c>
      <c r="DM9" s="3">
        <v>7</v>
      </c>
      <c r="DN9" s="3">
        <v>8</v>
      </c>
      <c r="DO9" s="3">
        <v>1</v>
      </c>
      <c r="DP9" s="3">
        <v>2</v>
      </c>
      <c r="DQ9" s="3">
        <v>3</v>
      </c>
      <c r="DR9" s="3">
        <v>4</v>
      </c>
      <c r="DS9" s="3">
        <v>5</v>
      </c>
      <c r="DT9" s="3">
        <v>6</v>
      </c>
      <c r="DU9" s="3">
        <v>7</v>
      </c>
      <c r="DV9" s="3">
        <v>8</v>
      </c>
      <c r="DW9" s="3">
        <v>1</v>
      </c>
      <c r="DX9" s="3">
        <v>2</v>
      </c>
      <c r="DY9" s="3">
        <v>3</v>
      </c>
      <c r="DZ9" s="3">
        <v>4</v>
      </c>
      <c r="EA9" s="3">
        <v>5</v>
      </c>
      <c r="EB9" s="3">
        <v>6</v>
      </c>
      <c r="EC9" s="3">
        <v>7</v>
      </c>
      <c r="ED9" s="3">
        <v>8</v>
      </c>
      <c r="EE9" s="3">
        <v>1</v>
      </c>
      <c r="EF9" s="3">
        <v>2</v>
      </c>
      <c r="EG9" s="3">
        <v>3</v>
      </c>
      <c r="EH9" s="3">
        <v>4</v>
      </c>
      <c r="EI9" s="3">
        <v>5</v>
      </c>
      <c r="EJ9" s="3">
        <v>6</v>
      </c>
      <c r="EK9" s="3">
        <v>7</v>
      </c>
      <c r="EL9" s="3">
        <v>1</v>
      </c>
      <c r="EM9" s="3">
        <v>2</v>
      </c>
      <c r="EN9" s="3">
        <v>3</v>
      </c>
      <c r="EO9" s="3">
        <v>4</v>
      </c>
      <c r="EP9" s="3">
        <v>5</v>
      </c>
      <c r="EQ9" s="3">
        <v>6</v>
      </c>
      <c r="ER9" s="3">
        <v>7</v>
      </c>
      <c r="ES9" s="3">
        <v>8</v>
      </c>
      <c r="ET9" s="3">
        <v>1</v>
      </c>
      <c r="EU9" s="3">
        <v>2</v>
      </c>
      <c r="EV9" s="3">
        <v>3</v>
      </c>
      <c r="EW9" s="3">
        <v>4</v>
      </c>
      <c r="EX9" s="3">
        <v>5</v>
      </c>
      <c r="EY9" s="3">
        <v>6</v>
      </c>
      <c r="EZ9" s="3">
        <v>7</v>
      </c>
      <c r="FA9" s="3">
        <v>1</v>
      </c>
      <c r="FB9" s="3">
        <v>2</v>
      </c>
      <c r="FC9" s="3">
        <v>3</v>
      </c>
      <c r="FD9" s="3">
        <v>4</v>
      </c>
      <c r="FE9" s="3">
        <v>5</v>
      </c>
      <c r="FF9" s="3">
        <v>6</v>
      </c>
      <c r="FG9" s="3">
        <v>1</v>
      </c>
      <c r="FH9" s="3">
        <v>2</v>
      </c>
      <c r="FI9" s="3">
        <v>3</v>
      </c>
      <c r="FJ9" s="3">
        <v>4</v>
      </c>
      <c r="FK9" s="3">
        <v>5</v>
      </c>
      <c r="FL9" s="3">
        <v>6</v>
      </c>
      <c r="FM9" s="3">
        <v>7</v>
      </c>
      <c r="FN9" s="3">
        <v>8</v>
      </c>
      <c r="FO9" s="3">
        <v>1</v>
      </c>
      <c r="FP9" s="3">
        <v>2</v>
      </c>
      <c r="FQ9" s="3">
        <v>3</v>
      </c>
      <c r="FR9" s="3">
        <v>4</v>
      </c>
      <c r="FS9" s="3">
        <v>5</v>
      </c>
      <c r="FT9" s="3">
        <v>1</v>
      </c>
      <c r="FU9" s="3">
        <v>2</v>
      </c>
      <c r="FV9" s="3">
        <v>3</v>
      </c>
      <c r="FW9" s="3">
        <v>4</v>
      </c>
      <c r="FX9" s="3">
        <v>5</v>
      </c>
      <c r="FY9" s="3">
        <v>6</v>
      </c>
      <c r="FZ9" s="3">
        <v>7</v>
      </c>
      <c r="GA9" s="3">
        <v>8</v>
      </c>
      <c r="GB9" s="3">
        <v>1</v>
      </c>
      <c r="GC9" s="3">
        <v>2</v>
      </c>
      <c r="GD9" s="3">
        <v>3</v>
      </c>
      <c r="GE9" s="3">
        <v>4</v>
      </c>
      <c r="GF9" s="3">
        <v>5</v>
      </c>
      <c r="GG9" s="3">
        <v>6</v>
      </c>
      <c r="GH9" s="3">
        <v>7</v>
      </c>
      <c r="GI9" s="3">
        <v>8</v>
      </c>
      <c r="GJ9" s="3">
        <v>9</v>
      </c>
      <c r="GK9" s="3">
        <v>1</v>
      </c>
      <c r="GL9" s="3">
        <v>2</v>
      </c>
      <c r="GM9" s="3">
        <v>3</v>
      </c>
      <c r="GN9" s="3">
        <v>4</v>
      </c>
      <c r="GO9" s="3">
        <v>5</v>
      </c>
      <c r="GP9" s="3">
        <v>6</v>
      </c>
      <c r="GQ9" s="3">
        <v>7</v>
      </c>
      <c r="GR9" s="3">
        <v>8</v>
      </c>
      <c r="GS9" s="3">
        <v>1</v>
      </c>
      <c r="GT9" s="3">
        <v>2</v>
      </c>
      <c r="GU9" s="3">
        <v>3</v>
      </c>
      <c r="GV9" s="3">
        <v>4</v>
      </c>
      <c r="GW9" s="3">
        <v>5</v>
      </c>
      <c r="GX9" s="3">
        <v>6</v>
      </c>
      <c r="GY9" s="3">
        <v>7</v>
      </c>
      <c r="GZ9" s="3">
        <v>1</v>
      </c>
      <c r="HA9" s="3">
        <v>2</v>
      </c>
      <c r="HB9" s="3">
        <v>3</v>
      </c>
      <c r="HC9" s="3">
        <v>4</v>
      </c>
      <c r="HD9" s="3">
        <v>5</v>
      </c>
      <c r="HE9" s="3">
        <v>1</v>
      </c>
      <c r="HF9" s="3">
        <v>2</v>
      </c>
      <c r="HG9" s="3">
        <v>3</v>
      </c>
      <c r="HH9" s="3">
        <v>4</v>
      </c>
      <c r="HI9" s="3">
        <v>5</v>
      </c>
      <c r="HJ9" s="3">
        <v>6</v>
      </c>
      <c r="HK9" s="3">
        <v>7</v>
      </c>
      <c r="HL9" s="3">
        <v>8</v>
      </c>
      <c r="HM9" s="3">
        <v>1</v>
      </c>
      <c r="HN9" s="3">
        <v>2</v>
      </c>
      <c r="HO9" s="3">
        <v>3</v>
      </c>
      <c r="HP9" s="3">
        <v>4</v>
      </c>
      <c r="HQ9" s="3">
        <v>5</v>
      </c>
      <c r="HR9" s="3">
        <v>6</v>
      </c>
      <c r="HS9" s="3">
        <v>7</v>
      </c>
      <c r="HT9" s="3">
        <v>1</v>
      </c>
      <c r="HU9" s="3">
        <v>2</v>
      </c>
      <c r="HV9" s="3">
        <v>3</v>
      </c>
      <c r="HW9" s="3">
        <v>4</v>
      </c>
      <c r="HX9" s="3">
        <v>5</v>
      </c>
      <c r="HY9" s="3">
        <v>6</v>
      </c>
      <c r="HZ9" s="3">
        <v>7</v>
      </c>
      <c r="IA9" s="3">
        <v>8</v>
      </c>
      <c r="IB9" s="3">
        <v>9</v>
      </c>
      <c r="IC9" s="3">
        <v>1</v>
      </c>
      <c r="ID9" s="3">
        <v>2</v>
      </c>
      <c r="IE9" s="3">
        <v>3</v>
      </c>
      <c r="IF9" s="3">
        <v>4</v>
      </c>
      <c r="IG9" s="3">
        <v>5</v>
      </c>
      <c r="IH9" s="3">
        <v>6</v>
      </c>
      <c r="II9" s="3">
        <v>7</v>
      </c>
      <c r="IJ9" s="3">
        <v>1</v>
      </c>
      <c r="IK9" s="3">
        <v>2</v>
      </c>
      <c r="IL9" s="3">
        <v>3</v>
      </c>
      <c r="IM9" s="3">
        <v>4</v>
      </c>
      <c r="IN9" s="3">
        <v>5</v>
      </c>
      <c r="IO9" s="3">
        <v>6</v>
      </c>
      <c r="IP9" s="3">
        <v>7</v>
      </c>
      <c r="IQ9" s="3">
        <v>8</v>
      </c>
      <c r="IR9" s="3">
        <v>9</v>
      </c>
      <c r="IS9" s="3">
        <v>1</v>
      </c>
      <c r="IT9" s="3">
        <v>2</v>
      </c>
      <c r="IU9" s="3">
        <v>3</v>
      </c>
      <c r="IV9" s="3">
        <v>4</v>
      </c>
      <c r="IW9" s="3">
        <v>5</v>
      </c>
      <c r="IX9" s="3">
        <v>6</v>
      </c>
      <c r="IY9" s="3">
        <v>7</v>
      </c>
      <c r="IZ9" s="3">
        <v>8</v>
      </c>
      <c r="JA9" s="3">
        <v>9</v>
      </c>
      <c r="JB9" s="3">
        <v>10</v>
      </c>
      <c r="JC9" s="3">
        <v>11</v>
      </c>
      <c r="JD9" s="3">
        <v>1</v>
      </c>
      <c r="JE9" s="3">
        <v>2</v>
      </c>
      <c r="JF9" s="3">
        <v>3</v>
      </c>
      <c r="JG9" s="3">
        <v>4</v>
      </c>
      <c r="JH9" s="3">
        <v>5</v>
      </c>
      <c r="JI9" s="3">
        <v>1</v>
      </c>
      <c r="JJ9" s="3">
        <v>2</v>
      </c>
      <c r="JK9" s="3">
        <v>3</v>
      </c>
      <c r="JL9" s="3">
        <v>4</v>
      </c>
      <c r="JM9" s="3">
        <v>5</v>
      </c>
      <c r="JN9" s="3">
        <v>6</v>
      </c>
      <c r="JO9" s="3">
        <v>7</v>
      </c>
      <c r="JP9" s="3">
        <v>8</v>
      </c>
      <c r="JQ9" s="3">
        <v>9</v>
      </c>
      <c r="JR9" s="3">
        <v>1</v>
      </c>
      <c r="JS9" s="3">
        <v>2</v>
      </c>
      <c r="JT9" s="3">
        <v>3</v>
      </c>
      <c r="JU9" s="3">
        <v>4</v>
      </c>
      <c r="JV9" s="3">
        <v>5</v>
      </c>
      <c r="JW9" s="3">
        <v>6</v>
      </c>
      <c r="JX9" s="3">
        <v>1</v>
      </c>
      <c r="JY9" s="3">
        <v>2</v>
      </c>
      <c r="JZ9" s="3">
        <v>1</v>
      </c>
      <c r="KA9" s="3">
        <v>2</v>
      </c>
      <c r="KB9" s="3">
        <v>3</v>
      </c>
      <c r="KC9" s="3">
        <v>4</v>
      </c>
      <c r="KD9" s="3">
        <v>5</v>
      </c>
      <c r="KE9" s="3">
        <v>6</v>
      </c>
      <c r="KF9" s="3">
        <v>7</v>
      </c>
      <c r="KG9" s="3">
        <v>8</v>
      </c>
      <c r="KH9" s="3">
        <v>1</v>
      </c>
      <c r="KI9" s="3">
        <v>2</v>
      </c>
      <c r="KJ9" s="3">
        <v>3</v>
      </c>
      <c r="KK9" s="3">
        <v>4</v>
      </c>
    </row>
    <row r="10" spans="1:297" s="3" customFormat="1" x14ac:dyDescent="0.2">
      <c r="A10" s="15" t="s">
        <v>63</v>
      </c>
      <c r="B10" s="3" t="s">
        <v>64</v>
      </c>
      <c r="C10" s="3" t="s">
        <v>65</v>
      </c>
      <c r="D10" s="3" t="s">
        <v>66</v>
      </c>
      <c r="E10" s="3" t="s">
        <v>67</v>
      </c>
      <c r="F10" s="3" t="s">
        <v>68</v>
      </c>
      <c r="G10" s="3" t="s">
        <v>69</v>
      </c>
      <c r="H10" s="3" t="s">
        <v>70</v>
      </c>
      <c r="I10" s="3" t="s">
        <v>71</v>
      </c>
      <c r="J10" s="3" t="s">
        <v>72</v>
      </c>
      <c r="K10" s="3" t="s">
        <v>73</v>
      </c>
      <c r="L10" s="3" t="s">
        <v>74</v>
      </c>
      <c r="M10" s="3" t="s">
        <v>75</v>
      </c>
      <c r="N10" s="3" t="s">
        <v>64</v>
      </c>
      <c r="O10" s="3" t="s">
        <v>76</v>
      </c>
      <c r="P10" s="3" t="s">
        <v>77</v>
      </c>
      <c r="Q10" s="3" t="s">
        <v>78</v>
      </c>
      <c r="R10" s="3" t="s">
        <v>79</v>
      </c>
      <c r="S10" s="3" t="s">
        <v>80</v>
      </c>
      <c r="T10" s="3" t="s">
        <v>81</v>
      </c>
      <c r="U10" s="3" t="s">
        <v>82</v>
      </c>
      <c r="V10" s="3" t="s">
        <v>71</v>
      </c>
      <c r="W10" s="3" t="s">
        <v>83</v>
      </c>
      <c r="X10" s="3" t="s">
        <v>84</v>
      </c>
      <c r="Y10" s="3" t="s">
        <v>85</v>
      </c>
      <c r="Z10" s="3" t="s">
        <v>86</v>
      </c>
      <c r="AA10" s="3" t="s">
        <v>71</v>
      </c>
      <c r="AB10" s="3" t="s">
        <v>87</v>
      </c>
      <c r="AC10" s="3" t="s">
        <v>88</v>
      </c>
      <c r="AD10" s="3" t="s">
        <v>89</v>
      </c>
      <c r="AE10" s="3" t="s">
        <v>90</v>
      </c>
      <c r="AF10" s="3" t="s">
        <v>91</v>
      </c>
      <c r="AG10" s="3" t="s">
        <v>91</v>
      </c>
      <c r="AH10" s="3" t="s">
        <v>71</v>
      </c>
      <c r="AI10" s="3" t="s">
        <v>92</v>
      </c>
      <c r="AJ10" s="3" t="s">
        <v>93</v>
      </c>
      <c r="AK10" s="3" t="s">
        <v>94</v>
      </c>
      <c r="AL10" s="3" t="s">
        <v>95</v>
      </c>
      <c r="AM10" s="3" t="s">
        <v>96</v>
      </c>
      <c r="AN10" s="3" t="s">
        <v>97</v>
      </c>
      <c r="AO10" s="3" t="s">
        <v>98</v>
      </c>
      <c r="AP10" s="3" t="s">
        <v>71</v>
      </c>
      <c r="AQ10" s="3" t="s">
        <v>99</v>
      </c>
      <c r="AR10" s="3" t="s">
        <v>86</v>
      </c>
      <c r="AS10" s="3" t="s">
        <v>100</v>
      </c>
      <c r="AT10" s="3" t="s">
        <v>101</v>
      </c>
      <c r="AU10" s="3" t="s">
        <v>102</v>
      </c>
      <c r="AV10" s="3" t="s">
        <v>103</v>
      </c>
      <c r="AW10" s="3" t="s">
        <v>104</v>
      </c>
      <c r="AX10" s="3" t="s">
        <v>105</v>
      </c>
      <c r="AY10" s="3" t="s">
        <v>71</v>
      </c>
      <c r="AZ10" s="3" t="s">
        <v>106</v>
      </c>
      <c r="BA10" s="3" t="s">
        <v>107</v>
      </c>
      <c r="BB10" s="3" t="s">
        <v>108</v>
      </c>
      <c r="BC10" s="3" t="s">
        <v>109</v>
      </c>
      <c r="BD10" s="3" t="s">
        <v>110</v>
      </c>
      <c r="BE10" s="3" t="s">
        <v>111</v>
      </c>
      <c r="BF10" s="3" t="s">
        <v>112</v>
      </c>
      <c r="BG10" s="3" t="s">
        <v>113</v>
      </c>
      <c r="BH10" s="3" t="s">
        <v>114</v>
      </c>
      <c r="BI10" s="3" t="s">
        <v>71</v>
      </c>
      <c r="BJ10" s="3" t="s">
        <v>115</v>
      </c>
      <c r="BK10" s="3" t="s">
        <v>116</v>
      </c>
      <c r="BL10" s="3" t="s">
        <v>78</v>
      </c>
      <c r="BM10" s="3" t="s">
        <v>117</v>
      </c>
      <c r="BN10" s="3" t="s">
        <v>118</v>
      </c>
      <c r="BO10" s="3" t="s">
        <v>99</v>
      </c>
      <c r="BP10" s="3" t="s">
        <v>86</v>
      </c>
      <c r="BQ10" s="3" t="s">
        <v>119</v>
      </c>
      <c r="BR10" s="3" t="s">
        <v>120</v>
      </c>
      <c r="BS10" s="3" t="s">
        <v>71</v>
      </c>
      <c r="BT10" s="3" t="s">
        <v>121</v>
      </c>
      <c r="BU10" s="3" t="s">
        <v>122</v>
      </c>
      <c r="BV10" s="3" t="s">
        <v>123</v>
      </c>
      <c r="BW10" s="3" t="s">
        <v>124</v>
      </c>
      <c r="BX10" s="3" t="s">
        <v>125</v>
      </c>
      <c r="BY10" s="3" t="s">
        <v>126</v>
      </c>
      <c r="BZ10" s="3" t="s">
        <v>71</v>
      </c>
      <c r="CA10" s="3" t="s">
        <v>127</v>
      </c>
      <c r="CB10" s="3" t="s">
        <v>128</v>
      </c>
      <c r="CC10" s="3" t="s">
        <v>4</v>
      </c>
      <c r="CD10" s="3" t="s">
        <v>129</v>
      </c>
      <c r="CE10" s="3" t="s">
        <v>130</v>
      </c>
      <c r="CF10" s="3" t="s">
        <v>131</v>
      </c>
      <c r="CG10" s="3" t="s">
        <v>132</v>
      </c>
      <c r="CH10" s="3" t="s">
        <v>133</v>
      </c>
      <c r="CI10" s="3" t="s">
        <v>134</v>
      </c>
      <c r="CJ10" s="3" t="s">
        <v>71</v>
      </c>
      <c r="CK10" s="3" t="s">
        <v>99</v>
      </c>
      <c r="CL10" s="3" t="s">
        <v>86</v>
      </c>
      <c r="CM10" s="3" t="s">
        <v>135</v>
      </c>
      <c r="CN10" s="3" t="s">
        <v>136</v>
      </c>
      <c r="CO10" s="3" t="s">
        <v>137</v>
      </c>
      <c r="CP10" s="3" t="s">
        <v>138</v>
      </c>
      <c r="CQ10" s="3" t="s">
        <v>119</v>
      </c>
      <c r="CR10" s="3" t="s">
        <v>71</v>
      </c>
      <c r="CS10" s="3" t="s">
        <v>139</v>
      </c>
      <c r="CT10" s="3" t="s">
        <v>140</v>
      </c>
      <c r="CU10" s="3" t="s">
        <v>141</v>
      </c>
      <c r="CV10" s="3" t="s">
        <v>142</v>
      </c>
      <c r="CW10" s="3" t="s">
        <v>143</v>
      </c>
      <c r="CX10" s="3" t="s">
        <v>144</v>
      </c>
      <c r="CY10" s="3" t="s">
        <v>71</v>
      </c>
      <c r="CZ10" s="3" t="s">
        <v>145</v>
      </c>
      <c r="DA10" s="3" t="s">
        <v>146</v>
      </c>
      <c r="DB10" s="3" t="s">
        <v>78</v>
      </c>
      <c r="DC10" s="3" t="s">
        <v>147</v>
      </c>
      <c r="DD10" s="3" t="s">
        <v>85</v>
      </c>
      <c r="DE10" s="3" t="s">
        <v>86</v>
      </c>
      <c r="DF10" s="3" t="s">
        <v>148</v>
      </c>
      <c r="DG10" s="3" t="s">
        <v>71</v>
      </c>
      <c r="DH10" s="3" t="s">
        <v>149</v>
      </c>
      <c r="DI10" s="3" t="s">
        <v>150</v>
      </c>
      <c r="DJ10" s="3" t="s">
        <v>151</v>
      </c>
      <c r="DK10" s="3" t="s">
        <v>129</v>
      </c>
      <c r="DL10" s="3" t="s">
        <v>130</v>
      </c>
      <c r="DM10" s="3" t="s">
        <v>152</v>
      </c>
      <c r="DN10" s="3" t="s">
        <v>135</v>
      </c>
      <c r="DO10" s="3" t="s">
        <v>71</v>
      </c>
      <c r="DP10" s="3" t="s">
        <v>153</v>
      </c>
      <c r="DQ10" s="3" t="s">
        <v>154</v>
      </c>
      <c r="DR10" s="3" t="s">
        <v>155</v>
      </c>
      <c r="DS10" s="3" t="s">
        <v>137</v>
      </c>
      <c r="DT10" s="3" t="s">
        <v>138</v>
      </c>
      <c r="DU10" s="3" t="s">
        <v>99</v>
      </c>
      <c r="DV10" s="3" t="s">
        <v>86</v>
      </c>
      <c r="DW10" s="3" t="s">
        <v>71</v>
      </c>
      <c r="DX10" s="3" t="s">
        <v>119</v>
      </c>
      <c r="DY10" s="3" t="s">
        <v>139</v>
      </c>
      <c r="DZ10" s="3" t="s">
        <v>140</v>
      </c>
      <c r="EA10" s="3" t="s">
        <v>156</v>
      </c>
      <c r="EB10" s="3" t="s">
        <v>157</v>
      </c>
      <c r="EC10" s="3" t="s">
        <v>143</v>
      </c>
      <c r="ED10" s="3" t="s">
        <v>144</v>
      </c>
      <c r="EE10" s="3" t="s">
        <v>71</v>
      </c>
      <c r="EF10" s="3" t="s">
        <v>149</v>
      </c>
      <c r="EG10" s="3" t="s">
        <v>151</v>
      </c>
      <c r="EH10" s="3" t="s">
        <v>158</v>
      </c>
      <c r="EI10" s="3" t="s">
        <v>159</v>
      </c>
      <c r="EJ10" s="3" t="s">
        <v>160</v>
      </c>
      <c r="EK10" s="3" t="s">
        <v>161</v>
      </c>
      <c r="EL10" s="3" t="s">
        <v>71</v>
      </c>
      <c r="EM10" s="3" t="s">
        <v>135</v>
      </c>
      <c r="EN10" s="3" t="s">
        <v>137</v>
      </c>
      <c r="EO10" s="3" t="s">
        <v>138</v>
      </c>
      <c r="EP10" s="3" t="s">
        <v>99</v>
      </c>
      <c r="EQ10" s="3" t="s">
        <v>86</v>
      </c>
      <c r="ER10" s="3" t="s">
        <v>162</v>
      </c>
      <c r="ES10" s="3" t="s">
        <v>119</v>
      </c>
      <c r="ET10" s="3" t="s">
        <v>71</v>
      </c>
      <c r="EU10" s="3" t="s">
        <v>107</v>
      </c>
      <c r="EV10" s="3" t="s">
        <v>139</v>
      </c>
      <c r="EW10" s="3" t="s">
        <v>140</v>
      </c>
      <c r="EX10" s="3" t="s">
        <v>163</v>
      </c>
      <c r="EY10" s="3" t="s">
        <v>143</v>
      </c>
      <c r="EZ10" s="3" t="s">
        <v>144</v>
      </c>
      <c r="FA10" s="3" t="s">
        <v>71</v>
      </c>
      <c r="FB10" s="3" t="s">
        <v>164</v>
      </c>
      <c r="FC10" s="3" t="s">
        <v>165</v>
      </c>
      <c r="FD10" s="3" t="s">
        <v>166</v>
      </c>
      <c r="FE10" s="3" t="s">
        <v>167</v>
      </c>
      <c r="FF10" s="3" t="s">
        <v>168</v>
      </c>
      <c r="FG10" s="3" t="s">
        <v>71</v>
      </c>
      <c r="FH10" s="3" t="s">
        <v>149</v>
      </c>
      <c r="FI10" s="3" t="s">
        <v>150</v>
      </c>
      <c r="FJ10" s="3" t="s">
        <v>151</v>
      </c>
      <c r="FK10" s="3" t="s">
        <v>129</v>
      </c>
      <c r="FL10" s="3" t="s">
        <v>130</v>
      </c>
      <c r="FM10" s="3" t="s">
        <v>152</v>
      </c>
      <c r="FN10" s="3" t="s">
        <v>135</v>
      </c>
      <c r="FO10" s="3" t="s">
        <v>71</v>
      </c>
      <c r="FP10" s="3" t="s">
        <v>137</v>
      </c>
      <c r="FQ10" s="3" t="s">
        <v>138</v>
      </c>
      <c r="FR10" s="3" t="s">
        <v>99</v>
      </c>
      <c r="FS10" s="3" t="s">
        <v>86</v>
      </c>
      <c r="FT10" s="3" t="s">
        <v>71</v>
      </c>
      <c r="FU10" s="3" t="s">
        <v>119</v>
      </c>
      <c r="FV10" s="3" t="s">
        <v>169</v>
      </c>
      <c r="FW10" s="3" t="s">
        <v>140</v>
      </c>
      <c r="FX10" s="3" t="s">
        <v>156</v>
      </c>
      <c r="FY10" s="3" t="s">
        <v>157</v>
      </c>
      <c r="FZ10" s="3" t="s">
        <v>143</v>
      </c>
      <c r="GA10" s="3" t="s">
        <v>144</v>
      </c>
      <c r="GB10" s="3" t="s">
        <v>71</v>
      </c>
      <c r="GC10" s="3" t="s">
        <v>149</v>
      </c>
      <c r="GD10" s="3" t="s">
        <v>164</v>
      </c>
      <c r="GE10" s="3" t="s">
        <v>165</v>
      </c>
      <c r="GF10" s="3" t="s">
        <v>151</v>
      </c>
      <c r="GG10" s="3" t="s">
        <v>158</v>
      </c>
      <c r="GH10" s="3" t="s">
        <v>159</v>
      </c>
      <c r="GI10" s="3" t="s">
        <v>160</v>
      </c>
      <c r="GJ10" s="3" t="s">
        <v>170</v>
      </c>
      <c r="GK10" s="3" t="s">
        <v>71</v>
      </c>
      <c r="GL10" s="3" t="s">
        <v>135</v>
      </c>
      <c r="GM10" s="3" t="s">
        <v>137</v>
      </c>
      <c r="GN10" s="3" t="s">
        <v>138</v>
      </c>
      <c r="GO10" s="3" t="s">
        <v>99</v>
      </c>
      <c r="GP10" s="3" t="s">
        <v>86</v>
      </c>
      <c r="GQ10" s="3" t="s">
        <v>171</v>
      </c>
      <c r="GR10" s="3" t="s">
        <v>119</v>
      </c>
      <c r="GS10" s="3" t="s">
        <v>71</v>
      </c>
      <c r="GT10" s="3" t="s">
        <v>107</v>
      </c>
      <c r="GU10" s="3" t="s">
        <v>169</v>
      </c>
      <c r="GV10" s="3" t="s">
        <v>140</v>
      </c>
      <c r="GW10" s="3" t="s">
        <v>163</v>
      </c>
      <c r="GX10" s="3" t="s">
        <v>143</v>
      </c>
      <c r="GY10" s="3" t="s">
        <v>144</v>
      </c>
      <c r="GZ10" s="3" t="s">
        <v>71</v>
      </c>
      <c r="HA10" s="3" t="s">
        <v>172</v>
      </c>
      <c r="HB10" s="3" t="s">
        <v>173</v>
      </c>
      <c r="HC10" s="3" t="s">
        <v>174</v>
      </c>
      <c r="HD10" s="3" t="s">
        <v>175</v>
      </c>
      <c r="HE10" s="3" t="s">
        <v>71</v>
      </c>
      <c r="HF10" s="3" t="s">
        <v>176</v>
      </c>
      <c r="HG10" s="3" t="s">
        <v>177</v>
      </c>
      <c r="HH10" s="3" t="s">
        <v>178</v>
      </c>
      <c r="HI10" s="3" t="s">
        <v>179</v>
      </c>
      <c r="HJ10" s="3" t="s">
        <v>180</v>
      </c>
      <c r="HK10" s="3" t="s">
        <v>181</v>
      </c>
      <c r="HL10" s="3" t="s">
        <v>182</v>
      </c>
      <c r="HM10" s="3" t="s">
        <v>71</v>
      </c>
      <c r="HN10" s="3" t="s">
        <v>183</v>
      </c>
      <c r="HO10" s="3" t="s">
        <v>184</v>
      </c>
      <c r="HP10" s="3" t="s">
        <v>185</v>
      </c>
      <c r="HQ10" s="3" t="s">
        <v>186</v>
      </c>
      <c r="HR10" s="3" t="s">
        <v>187</v>
      </c>
      <c r="HS10" s="3" t="s">
        <v>188</v>
      </c>
      <c r="HT10" s="3" t="s">
        <v>71</v>
      </c>
      <c r="HU10" s="3" t="s">
        <v>189</v>
      </c>
      <c r="HV10" s="3" t="s">
        <v>153</v>
      </c>
      <c r="HW10" s="3" t="s">
        <v>190</v>
      </c>
      <c r="HX10" s="3" t="s">
        <v>191</v>
      </c>
      <c r="HY10" s="3" t="s">
        <v>192</v>
      </c>
      <c r="HZ10" s="3" t="s">
        <v>193</v>
      </c>
      <c r="IA10" s="3" t="s">
        <v>194</v>
      </c>
      <c r="IB10" s="3" t="s">
        <v>195</v>
      </c>
      <c r="IC10" s="3" t="s">
        <v>71</v>
      </c>
      <c r="ID10" s="3" t="s">
        <v>196</v>
      </c>
      <c r="IE10" s="3" t="s">
        <v>191</v>
      </c>
      <c r="IF10" s="3" t="s">
        <v>192</v>
      </c>
      <c r="IG10" s="3" t="s">
        <v>193</v>
      </c>
      <c r="IH10" s="3" t="s">
        <v>194</v>
      </c>
      <c r="II10" s="3" t="s">
        <v>195</v>
      </c>
      <c r="IJ10" s="3" t="s">
        <v>71</v>
      </c>
      <c r="IK10" s="3" t="s">
        <v>196</v>
      </c>
      <c r="IL10" s="3" t="s">
        <v>197</v>
      </c>
      <c r="IM10" s="3" t="s">
        <v>198</v>
      </c>
      <c r="IN10" s="3" t="s">
        <v>199</v>
      </c>
      <c r="IO10" s="3" t="s">
        <v>200</v>
      </c>
      <c r="IP10" s="3" t="s">
        <v>201</v>
      </c>
      <c r="IQ10" s="3" t="s">
        <v>187</v>
      </c>
      <c r="IR10" s="3" t="s">
        <v>188</v>
      </c>
      <c r="IS10" s="3" t="s">
        <v>71</v>
      </c>
      <c r="IT10" s="3" t="s">
        <v>196</v>
      </c>
      <c r="IU10" s="3" t="s">
        <v>202</v>
      </c>
      <c r="IV10" s="3" t="s">
        <v>203</v>
      </c>
      <c r="IW10" s="3" t="s">
        <v>204</v>
      </c>
      <c r="IX10" s="3" t="s">
        <v>205</v>
      </c>
      <c r="IY10" s="3" t="s">
        <v>191</v>
      </c>
      <c r="IZ10" s="3" t="s">
        <v>192</v>
      </c>
      <c r="JA10" s="3" t="s">
        <v>206</v>
      </c>
      <c r="JB10" s="3" t="s">
        <v>193</v>
      </c>
      <c r="JC10" s="3" t="s">
        <v>194</v>
      </c>
      <c r="JD10" s="3" t="s">
        <v>71</v>
      </c>
      <c r="JE10" s="3" t="s">
        <v>207</v>
      </c>
      <c r="JF10" s="3" t="s">
        <v>195</v>
      </c>
      <c r="JG10" s="3" t="s">
        <v>197</v>
      </c>
      <c r="JH10" s="3" t="s">
        <v>198</v>
      </c>
      <c r="JI10" s="3" t="s">
        <v>71</v>
      </c>
      <c r="JJ10" s="3" t="s">
        <v>208</v>
      </c>
      <c r="JK10" s="3" t="s">
        <v>209</v>
      </c>
      <c r="JL10" s="3" t="s">
        <v>199</v>
      </c>
      <c r="JM10" s="3" t="s">
        <v>200</v>
      </c>
      <c r="JN10" s="3" t="s">
        <v>201</v>
      </c>
      <c r="JO10" s="3" t="s">
        <v>210</v>
      </c>
      <c r="JP10" s="3" t="s">
        <v>187</v>
      </c>
      <c r="JQ10" s="3" t="s">
        <v>188</v>
      </c>
      <c r="JR10" s="3" t="s">
        <v>71</v>
      </c>
      <c r="JS10" s="3" t="s">
        <v>184</v>
      </c>
      <c r="JT10" s="3" t="s">
        <v>185</v>
      </c>
      <c r="JU10" s="3" t="s">
        <v>186</v>
      </c>
      <c r="JV10" s="3" t="s">
        <v>187</v>
      </c>
      <c r="JW10" s="3" t="s">
        <v>188</v>
      </c>
      <c r="JX10" s="3" t="s">
        <v>71</v>
      </c>
      <c r="JY10" s="3" t="s">
        <v>211</v>
      </c>
      <c r="JZ10" s="3" t="s">
        <v>71</v>
      </c>
      <c r="KA10" s="3" t="s">
        <v>212</v>
      </c>
      <c r="KB10" s="3" t="s">
        <v>213</v>
      </c>
      <c r="KC10" s="3" t="s">
        <v>99</v>
      </c>
      <c r="KD10" s="3" t="s">
        <v>86</v>
      </c>
      <c r="KE10" s="3" t="s">
        <v>214</v>
      </c>
      <c r="KF10" s="3" t="s">
        <v>215</v>
      </c>
      <c r="KG10" s="3" t="s">
        <v>216</v>
      </c>
      <c r="KH10" s="3" t="s">
        <v>71</v>
      </c>
      <c r="KI10" s="3" t="s">
        <v>95</v>
      </c>
      <c r="KJ10" s="3" t="s">
        <v>217</v>
      </c>
      <c r="KK10" s="3" t="s">
        <v>218</v>
      </c>
    </row>
    <row r="11" spans="1:297" s="3" customFormat="1" x14ac:dyDescent="0.2">
      <c r="A11" s="15" t="s">
        <v>219</v>
      </c>
      <c r="B11" s="3" t="s">
        <v>220</v>
      </c>
      <c r="C11" s="3" t="s">
        <v>221</v>
      </c>
      <c r="D11" s="3" t="s">
        <v>220</v>
      </c>
      <c r="E11" s="3" t="s">
        <v>222</v>
      </c>
      <c r="F11" s="3" t="s">
        <v>223</v>
      </c>
      <c r="G11" s="3" t="s">
        <v>224</v>
      </c>
      <c r="H11" s="3" t="s">
        <v>225</v>
      </c>
      <c r="I11" s="3" t="s">
        <v>220</v>
      </c>
      <c r="J11" s="3" t="s">
        <v>226</v>
      </c>
      <c r="K11" s="3" t="s">
        <v>227</v>
      </c>
      <c r="L11" s="3" t="s">
        <v>221</v>
      </c>
      <c r="M11" s="3" t="s">
        <v>228</v>
      </c>
      <c r="N11" s="3" t="s">
        <v>220</v>
      </c>
      <c r="O11" s="3" t="s">
        <v>221</v>
      </c>
      <c r="P11" s="3" t="s">
        <v>221</v>
      </c>
      <c r="Q11" s="3" t="s">
        <v>229</v>
      </c>
      <c r="R11" s="3" t="s">
        <v>230</v>
      </c>
      <c r="S11" s="3" t="s">
        <v>225</v>
      </c>
      <c r="T11" s="3" t="s">
        <v>231</v>
      </c>
      <c r="U11" s="3" t="s">
        <v>221</v>
      </c>
      <c r="V11" s="3" t="s">
        <v>220</v>
      </c>
      <c r="W11" s="3" t="s">
        <v>232</v>
      </c>
      <c r="X11" s="3" t="s">
        <v>220</v>
      </c>
      <c r="Y11" s="3" t="s">
        <v>233</v>
      </c>
      <c r="Z11" s="3" t="s">
        <v>220</v>
      </c>
      <c r="AA11" s="3" t="s">
        <v>220</v>
      </c>
      <c r="AB11" s="3" t="s">
        <v>234</v>
      </c>
      <c r="AC11" s="3" t="s">
        <v>235</v>
      </c>
      <c r="AD11" s="3" t="s">
        <v>221</v>
      </c>
      <c r="AE11" s="3" t="s">
        <v>221</v>
      </c>
      <c r="AF11" s="3" t="s">
        <v>220</v>
      </c>
      <c r="AG11" s="3" t="s">
        <v>220</v>
      </c>
      <c r="AH11" s="3" t="s">
        <v>220</v>
      </c>
      <c r="AI11" s="3" t="s">
        <v>221</v>
      </c>
      <c r="AJ11" s="3" t="s">
        <v>221</v>
      </c>
      <c r="AK11" s="3" t="s">
        <v>221</v>
      </c>
      <c r="AL11" s="3" t="s">
        <v>221</v>
      </c>
      <c r="AM11" s="3" t="s">
        <v>221</v>
      </c>
      <c r="AN11" s="3" t="s">
        <v>221</v>
      </c>
      <c r="AO11" s="3" t="s">
        <v>221</v>
      </c>
      <c r="AP11" s="3" t="s">
        <v>220</v>
      </c>
      <c r="AQ11" s="3" t="s">
        <v>236</v>
      </c>
      <c r="AR11" s="3" t="s">
        <v>220</v>
      </c>
      <c r="AS11" s="3" t="s">
        <v>221</v>
      </c>
      <c r="AT11" s="3" t="s">
        <v>220</v>
      </c>
      <c r="AU11" s="3" t="s">
        <v>221</v>
      </c>
      <c r="AV11" s="3" t="s">
        <v>221</v>
      </c>
      <c r="AW11" s="3" t="s">
        <v>221</v>
      </c>
      <c r="AX11" s="3" t="s">
        <v>221</v>
      </c>
      <c r="AY11" s="3" t="s">
        <v>220</v>
      </c>
      <c r="AZ11" s="3" t="s">
        <v>221</v>
      </c>
      <c r="BA11" s="3" t="s">
        <v>221</v>
      </c>
      <c r="BB11" s="3" t="s">
        <v>221</v>
      </c>
      <c r="BC11" s="3" t="s">
        <v>221</v>
      </c>
      <c r="BD11" s="3" t="s">
        <v>221</v>
      </c>
      <c r="BE11" s="3" t="s">
        <v>221</v>
      </c>
      <c r="BF11" s="3" t="s">
        <v>221</v>
      </c>
      <c r="BG11" s="3" t="s">
        <v>221</v>
      </c>
      <c r="BH11" s="3" t="s">
        <v>221</v>
      </c>
      <c r="BI11" s="3" t="s">
        <v>220</v>
      </c>
      <c r="BJ11" s="3" t="s">
        <v>221</v>
      </c>
      <c r="BK11" s="3" t="s">
        <v>221</v>
      </c>
      <c r="BL11" s="3" t="s">
        <v>237</v>
      </c>
      <c r="BM11" s="3" t="s">
        <v>221</v>
      </c>
      <c r="BN11" s="3" t="s">
        <v>238</v>
      </c>
      <c r="BO11" s="3" t="s">
        <v>239</v>
      </c>
      <c r="BP11" s="3" t="s">
        <v>220</v>
      </c>
      <c r="BQ11" s="3" t="s">
        <v>221</v>
      </c>
      <c r="BR11" s="3" t="s">
        <v>221</v>
      </c>
      <c r="BS11" s="3" t="s">
        <v>220</v>
      </c>
      <c r="BT11" s="3" t="s">
        <v>221</v>
      </c>
      <c r="BU11" s="3" t="s">
        <v>221</v>
      </c>
      <c r="BV11" s="3" t="s">
        <v>221</v>
      </c>
      <c r="BW11" s="3" t="s">
        <v>221</v>
      </c>
      <c r="BX11" s="3" t="s">
        <v>221</v>
      </c>
      <c r="BY11" s="3" t="s">
        <v>220</v>
      </c>
      <c r="BZ11" s="3" t="s">
        <v>220</v>
      </c>
      <c r="CA11" s="3" t="s">
        <v>240</v>
      </c>
      <c r="CB11" s="3" t="s">
        <v>221</v>
      </c>
      <c r="CC11" s="3" t="s">
        <v>241</v>
      </c>
      <c r="CD11" s="3" t="s">
        <v>242</v>
      </c>
      <c r="CE11" s="3" t="s">
        <v>243</v>
      </c>
      <c r="CF11" s="3" t="s">
        <v>244</v>
      </c>
      <c r="CG11" s="3" t="s">
        <v>245</v>
      </c>
      <c r="CH11" s="3" t="s">
        <v>245</v>
      </c>
      <c r="CI11" s="3" t="s">
        <v>246</v>
      </c>
      <c r="CJ11" s="3" t="s">
        <v>220</v>
      </c>
      <c r="CK11" s="3" t="s">
        <v>247</v>
      </c>
      <c r="CL11" s="3" t="s">
        <v>220</v>
      </c>
      <c r="CM11" s="3" t="s">
        <v>221</v>
      </c>
      <c r="CN11" s="3" t="s">
        <v>221</v>
      </c>
      <c r="CO11" s="3" t="s">
        <v>248</v>
      </c>
      <c r="CP11" s="3" t="s">
        <v>249</v>
      </c>
      <c r="CQ11" s="3" t="s">
        <v>221</v>
      </c>
      <c r="CR11" s="3" t="s">
        <v>220</v>
      </c>
      <c r="CS11" s="3" t="s">
        <v>221</v>
      </c>
      <c r="CT11" s="3" t="s">
        <v>220</v>
      </c>
      <c r="CU11" s="3" t="s">
        <v>250</v>
      </c>
      <c r="CV11" s="3" t="s">
        <v>220</v>
      </c>
      <c r="CW11" s="3" t="s">
        <v>221</v>
      </c>
      <c r="CX11" s="3" t="s">
        <v>221</v>
      </c>
      <c r="CY11" s="3" t="s">
        <v>220</v>
      </c>
      <c r="CZ11" s="3" t="s">
        <v>251</v>
      </c>
      <c r="DA11" s="3" t="s">
        <v>252</v>
      </c>
      <c r="DB11" s="3" t="s">
        <v>253</v>
      </c>
      <c r="DC11" s="3" t="s">
        <v>221</v>
      </c>
      <c r="DD11" s="3" t="s">
        <v>254</v>
      </c>
      <c r="DE11" s="3" t="s">
        <v>220</v>
      </c>
      <c r="DF11" s="3" t="s">
        <v>255</v>
      </c>
      <c r="DG11" s="3" t="s">
        <v>220</v>
      </c>
      <c r="DH11" s="3" t="s">
        <v>256</v>
      </c>
      <c r="DI11" s="3" t="s">
        <v>221</v>
      </c>
      <c r="DJ11" s="3" t="s">
        <v>257</v>
      </c>
      <c r="DK11" s="3" t="s">
        <v>242</v>
      </c>
      <c r="DL11" s="3" t="s">
        <v>243</v>
      </c>
      <c r="DM11" s="3" t="s">
        <v>245</v>
      </c>
      <c r="DN11" s="3" t="s">
        <v>221</v>
      </c>
      <c r="DO11" s="3" t="s">
        <v>220</v>
      </c>
      <c r="DP11" s="3" t="s">
        <v>221</v>
      </c>
      <c r="DQ11" s="3" t="s">
        <v>258</v>
      </c>
      <c r="DR11" s="3" t="s">
        <v>221</v>
      </c>
      <c r="DS11" s="3" t="s">
        <v>248</v>
      </c>
      <c r="DT11" s="3" t="s">
        <v>259</v>
      </c>
      <c r="DU11" s="3" t="s">
        <v>247</v>
      </c>
      <c r="DV11" s="3" t="s">
        <v>220</v>
      </c>
      <c r="DW11" s="3" t="s">
        <v>220</v>
      </c>
      <c r="DX11" s="3" t="s">
        <v>221</v>
      </c>
      <c r="DY11" s="3" t="s">
        <v>221</v>
      </c>
      <c r="DZ11" s="3" t="s">
        <v>220</v>
      </c>
      <c r="EA11" s="3" t="s">
        <v>221</v>
      </c>
      <c r="EB11" s="3" t="s">
        <v>220</v>
      </c>
      <c r="EC11" s="3" t="s">
        <v>221</v>
      </c>
      <c r="ED11" s="3" t="s">
        <v>221</v>
      </c>
      <c r="EE11" s="3" t="s">
        <v>220</v>
      </c>
      <c r="EF11" s="3" t="s">
        <v>260</v>
      </c>
      <c r="EG11" s="3" t="s">
        <v>261</v>
      </c>
      <c r="EH11" s="3" t="s">
        <v>221</v>
      </c>
      <c r="EI11" s="3" t="s">
        <v>221</v>
      </c>
      <c r="EJ11" s="3" t="s">
        <v>221</v>
      </c>
      <c r="EK11" s="3" t="s">
        <v>221</v>
      </c>
      <c r="EL11" s="3" t="s">
        <v>220</v>
      </c>
      <c r="EM11" s="3" t="s">
        <v>221</v>
      </c>
      <c r="EN11" s="3" t="s">
        <v>248</v>
      </c>
      <c r="EO11" s="3" t="s">
        <v>259</v>
      </c>
      <c r="EP11" s="3" t="s">
        <v>247</v>
      </c>
      <c r="EQ11" s="3" t="s">
        <v>220</v>
      </c>
      <c r="ER11" s="3" t="s">
        <v>221</v>
      </c>
      <c r="ES11" s="3" t="s">
        <v>221</v>
      </c>
      <c r="ET11" s="3" t="s">
        <v>220</v>
      </c>
      <c r="EU11" s="3" t="s">
        <v>221</v>
      </c>
      <c r="EV11" s="3" t="s">
        <v>221</v>
      </c>
      <c r="EW11" s="3" t="s">
        <v>220</v>
      </c>
      <c r="EX11" s="3" t="s">
        <v>221</v>
      </c>
      <c r="EY11" s="3" t="s">
        <v>221</v>
      </c>
      <c r="EZ11" s="3" t="s">
        <v>221</v>
      </c>
      <c r="FA11" s="3" t="s">
        <v>220</v>
      </c>
      <c r="FB11" s="3" t="s">
        <v>262</v>
      </c>
      <c r="FC11" s="3" t="s">
        <v>263</v>
      </c>
      <c r="FD11" s="3" t="s">
        <v>264</v>
      </c>
      <c r="FE11" s="3" t="s">
        <v>265</v>
      </c>
      <c r="FF11" s="3" t="s">
        <v>266</v>
      </c>
      <c r="FG11" s="3" t="s">
        <v>220</v>
      </c>
      <c r="FH11" s="3" t="s">
        <v>256</v>
      </c>
      <c r="FI11" s="3" t="s">
        <v>221</v>
      </c>
      <c r="FJ11" s="3" t="s">
        <v>257</v>
      </c>
      <c r="FK11" s="3" t="s">
        <v>242</v>
      </c>
      <c r="FL11" s="3" t="s">
        <v>243</v>
      </c>
      <c r="FM11" s="3" t="s">
        <v>245</v>
      </c>
      <c r="FN11" s="3" t="s">
        <v>221</v>
      </c>
      <c r="FO11" s="3" t="s">
        <v>220</v>
      </c>
      <c r="FP11" s="3" t="s">
        <v>248</v>
      </c>
      <c r="FQ11" s="3" t="s">
        <v>259</v>
      </c>
      <c r="FR11" s="3" t="s">
        <v>247</v>
      </c>
      <c r="FS11" s="3" t="s">
        <v>220</v>
      </c>
      <c r="FT11" s="3" t="s">
        <v>220</v>
      </c>
      <c r="FU11" s="3" t="s">
        <v>221</v>
      </c>
      <c r="FV11" s="3" t="s">
        <v>221</v>
      </c>
      <c r="FW11" s="3" t="s">
        <v>220</v>
      </c>
      <c r="FX11" s="3" t="s">
        <v>221</v>
      </c>
      <c r="FY11" s="3" t="s">
        <v>220</v>
      </c>
      <c r="FZ11" s="3" t="s">
        <v>221</v>
      </c>
      <c r="GA11" s="3" t="s">
        <v>221</v>
      </c>
      <c r="GB11" s="3" t="s">
        <v>220</v>
      </c>
      <c r="GC11" s="3" t="s">
        <v>260</v>
      </c>
      <c r="GD11" s="3" t="s">
        <v>262</v>
      </c>
      <c r="GE11" s="3" t="s">
        <v>263</v>
      </c>
      <c r="GF11" s="3" t="s">
        <v>267</v>
      </c>
      <c r="GG11" s="3" t="s">
        <v>221</v>
      </c>
      <c r="GH11" s="3" t="s">
        <v>221</v>
      </c>
      <c r="GI11" s="3" t="s">
        <v>221</v>
      </c>
      <c r="GJ11" s="3" t="s">
        <v>221</v>
      </c>
      <c r="GK11" s="3" t="s">
        <v>220</v>
      </c>
      <c r="GL11" s="3" t="s">
        <v>221</v>
      </c>
      <c r="GM11" s="3" t="s">
        <v>248</v>
      </c>
      <c r="GN11" s="3" t="s">
        <v>259</v>
      </c>
      <c r="GO11" s="3" t="s">
        <v>247</v>
      </c>
      <c r="GP11" s="3" t="s">
        <v>220</v>
      </c>
      <c r="GQ11" s="3" t="s">
        <v>221</v>
      </c>
      <c r="GR11" s="3" t="s">
        <v>221</v>
      </c>
      <c r="GS11" s="3" t="s">
        <v>220</v>
      </c>
      <c r="GT11" s="3" t="s">
        <v>221</v>
      </c>
      <c r="GU11" s="3" t="s">
        <v>221</v>
      </c>
      <c r="GV11" s="3" t="s">
        <v>220</v>
      </c>
      <c r="GW11" s="3" t="s">
        <v>221</v>
      </c>
      <c r="GX11" s="3" t="s">
        <v>221</v>
      </c>
      <c r="GY11" s="3" t="s">
        <v>221</v>
      </c>
      <c r="GZ11" s="3" t="s">
        <v>220</v>
      </c>
      <c r="HA11" s="3" t="s">
        <v>221</v>
      </c>
      <c r="HB11" s="3" t="s">
        <v>221</v>
      </c>
      <c r="HC11" s="3" t="s">
        <v>221</v>
      </c>
      <c r="HD11" s="3" t="s">
        <v>268</v>
      </c>
      <c r="HE11" s="3" t="s">
        <v>220</v>
      </c>
      <c r="HF11" s="3" t="s">
        <v>221</v>
      </c>
      <c r="HG11" s="3" t="s">
        <v>220</v>
      </c>
      <c r="HH11" s="3" t="s">
        <v>221</v>
      </c>
      <c r="HI11" s="3" t="s">
        <v>220</v>
      </c>
      <c r="HJ11" s="3" t="s">
        <v>221</v>
      </c>
      <c r="HK11" s="3" t="s">
        <v>221</v>
      </c>
      <c r="HL11" s="3" t="s">
        <v>269</v>
      </c>
      <c r="HM11" s="3" t="s">
        <v>220</v>
      </c>
      <c r="HN11" s="3" t="s">
        <v>270</v>
      </c>
      <c r="HO11" s="3" t="s">
        <v>221</v>
      </c>
      <c r="HP11" s="3" t="s">
        <v>221</v>
      </c>
      <c r="HQ11" s="3" t="s">
        <v>221</v>
      </c>
      <c r="HR11" s="3" t="s">
        <v>221</v>
      </c>
      <c r="HS11" s="3" t="s">
        <v>271</v>
      </c>
      <c r="HT11" s="3" t="s">
        <v>220</v>
      </c>
      <c r="HU11" s="3" t="s">
        <v>221</v>
      </c>
      <c r="HV11" s="3" t="s">
        <v>221</v>
      </c>
      <c r="HW11" s="3" t="s">
        <v>221</v>
      </c>
      <c r="HX11" s="3" t="s">
        <v>221</v>
      </c>
      <c r="HY11" s="3" t="s">
        <v>220</v>
      </c>
      <c r="HZ11" s="3" t="s">
        <v>247</v>
      </c>
      <c r="IA11" s="3" t="s">
        <v>220</v>
      </c>
      <c r="IB11" s="3" t="s">
        <v>221</v>
      </c>
      <c r="IC11" s="3" t="s">
        <v>220</v>
      </c>
      <c r="ID11" s="3" t="s">
        <v>221</v>
      </c>
      <c r="IE11" s="3" t="s">
        <v>221</v>
      </c>
      <c r="IF11" s="3" t="s">
        <v>220</v>
      </c>
      <c r="IG11" s="3" t="s">
        <v>247</v>
      </c>
      <c r="IH11" s="3" t="s">
        <v>220</v>
      </c>
      <c r="II11" s="3" t="s">
        <v>221</v>
      </c>
      <c r="IJ11" s="3" t="s">
        <v>220</v>
      </c>
      <c r="IK11" s="3" t="s">
        <v>221</v>
      </c>
      <c r="IL11" s="3" t="s">
        <v>221</v>
      </c>
      <c r="IM11" s="3" t="s">
        <v>221</v>
      </c>
      <c r="IN11" s="3" t="s">
        <v>221</v>
      </c>
      <c r="IO11" s="3" t="s">
        <v>221</v>
      </c>
      <c r="IP11" s="3" t="s">
        <v>220</v>
      </c>
      <c r="IQ11" s="3" t="s">
        <v>221</v>
      </c>
      <c r="IR11" s="3" t="s">
        <v>271</v>
      </c>
      <c r="IS11" s="3" t="s">
        <v>220</v>
      </c>
      <c r="IT11" s="3" t="s">
        <v>221</v>
      </c>
      <c r="IU11" s="3" t="s">
        <v>221</v>
      </c>
      <c r="IV11" s="3" t="s">
        <v>221</v>
      </c>
      <c r="IW11" s="3" t="s">
        <v>272</v>
      </c>
      <c r="IX11" s="3" t="s">
        <v>220</v>
      </c>
      <c r="IY11" s="3" t="s">
        <v>221</v>
      </c>
      <c r="IZ11" s="3" t="s">
        <v>220</v>
      </c>
      <c r="JA11" s="3" t="s">
        <v>221</v>
      </c>
      <c r="JB11" s="3" t="s">
        <v>247</v>
      </c>
      <c r="JC11" s="3" t="s">
        <v>220</v>
      </c>
      <c r="JD11" s="3" t="s">
        <v>220</v>
      </c>
      <c r="JE11" s="3" t="s">
        <v>221</v>
      </c>
      <c r="JF11" s="3" t="s">
        <v>221</v>
      </c>
      <c r="JG11" s="3" t="s">
        <v>221</v>
      </c>
      <c r="JH11" s="3" t="s">
        <v>221</v>
      </c>
      <c r="JI11" s="3" t="s">
        <v>220</v>
      </c>
      <c r="JJ11" s="3" t="s">
        <v>273</v>
      </c>
      <c r="JK11" s="3" t="s">
        <v>220</v>
      </c>
      <c r="JL11" s="3" t="s">
        <v>221</v>
      </c>
      <c r="JM11" s="3" t="s">
        <v>221</v>
      </c>
      <c r="JN11" s="3" t="s">
        <v>220</v>
      </c>
      <c r="JO11" s="3" t="s">
        <v>221</v>
      </c>
      <c r="JP11" s="3" t="s">
        <v>221</v>
      </c>
      <c r="JQ11" s="3" t="s">
        <v>271</v>
      </c>
      <c r="JR11" s="3" t="s">
        <v>220</v>
      </c>
      <c r="JS11" s="3" t="s">
        <v>221</v>
      </c>
      <c r="JT11" s="3" t="s">
        <v>221</v>
      </c>
      <c r="JU11" s="3" t="s">
        <v>221</v>
      </c>
      <c r="JV11" s="3" t="s">
        <v>221</v>
      </c>
      <c r="JW11" s="3" t="s">
        <v>271</v>
      </c>
      <c r="JX11" s="3" t="s">
        <v>220</v>
      </c>
      <c r="JY11" s="3" t="s">
        <v>221</v>
      </c>
      <c r="JZ11" s="3" t="s">
        <v>220</v>
      </c>
      <c r="KA11" s="3" t="s">
        <v>274</v>
      </c>
      <c r="KB11" s="3" t="s">
        <v>221</v>
      </c>
      <c r="KC11" s="3" t="s">
        <v>236</v>
      </c>
      <c r="KD11" s="3" t="s">
        <v>220</v>
      </c>
      <c r="KE11" s="3" t="s">
        <v>221</v>
      </c>
      <c r="KF11" s="3" t="s">
        <v>220</v>
      </c>
      <c r="KG11" s="3" t="s">
        <v>221</v>
      </c>
      <c r="KH11" s="3" t="s">
        <v>220</v>
      </c>
      <c r="KI11" s="3" t="s">
        <v>275</v>
      </c>
      <c r="KJ11" s="3" t="s">
        <v>221</v>
      </c>
      <c r="KK11" s="3" t="s">
        <v>276</v>
      </c>
    </row>
    <row r="12" spans="1:297" s="3" customFormat="1" x14ac:dyDescent="0.2">
      <c r="A12" s="16"/>
      <c r="C12" s="3" t="s">
        <v>277</v>
      </c>
      <c r="E12" s="3" t="s">
        <v>278</v>
      </c>
      <c r="F12" s="3" t="s">
        <v>273</v>
      </c>
      <c r="G12" s="3" t="s">
        <v>279</v>
      </c>
      <c r="H12" s="3" t="s">
        <v>280</v>
      </c>
      <c r="J12" s="3" t="s">
        <v>281</v>
      </c>
      <c r="K12" s="3" t="s">
        <v>282</v>
      </c>
      <c r="L12" s="3" t="s">
        <v>277</v>
      </c>
      <c r="M12" s="3" t="s">
        <v>283</v>
      </c>
      <c r="O12" s="3" t="s">
        <v>277</v>
      </c>
      <c r="P12" s="3" t="s">
        <v>277</v>
      </c>
      <c r="Q12" s="3" t="s">
        <v>284</v>
      </c>
      <c r="R12" s="3" t="s">
        <v>285</v>
      </c>
      <c r="S12" s="3" t="s">
        <v>280</v>
      </c>
      <c r="T12" s="3" t="s">
        <v>286</v>
      </c>
      <c r="U12" s="3" t="s">
        <v>277</v>
      </c>
      <c r="W12" s="3" t="s">
        <v>273</v>
      </c>
      <c r="Y12" s="3" t="s">
        <v>287</v>
      </c>
      <c r="AB12" s="3" t="s">
        <v>288</v>
      </c>
      <c r="AC12" s="3" t="s">
        <v>289</v>
      </c>
      <c r="AD12" s="3" t="s">
        <v>277</v>
      </c>
      <c r="AE12" s="3" t="s">
        <v>277</v>
      </c>
      <c r="AI12" s="3" t="s">
        <v>277</v>
      </c>
      <c r="AJ12" s="3" t="s">
        <v>277</v>
      </c>
      <c r="AK12" s="3" t="s">
        <v>277</v>
      </c>
      <c r="AL12" s="3" t="s">
        <v>277</v>
      </c>
      <c r="AM12" s="3" t="s">
        <v>277</v>
      </c>
      <c r="AN12" s="3" t="s">
        <v>277</v>
      </c>
      <c r="AO12" s="3" t="s">
        <v>277</v>
      </c>
      <c r="AQ12" s="3" t="s">
        <v>290</v>
      </c>
      <c r="AS12" s="3" t="s">
        <v>277</v>
      </c>
      <c r="AU12" s="3" t="s">
        <v>277</v>
      </c>
      <c r="AV12" s="3" t="s">
        <v>277</v>
      </c>
      <c r="AW12" s="3" t="s">
        <v>277</v>
      </c>
      <c r="AX12" s="3" t="s">
        <v>277</v>
      </c>
      <c r="AZ12" s="3" t="s">
        <v>277</v>
      </c>
      <c r="BA12" s="3" t="s">
        <v>277</v>
      </c>
      <c r="BB12" s="3" t="s">
        <v>277</v>
      </c>
      <c r="BC12" s="3" t="s">
        <v>277</v>
      </c>
      <c r="BD12" s="3" t="s">
        <v>277</v>
      </c>
      <c r="BE12" s="3" t="s">
        <v>277</v>
      </c>
      <c r="BF12" s="3" t="s">
        <v>277</v>
      </c>
      <c r="BG12" s="3" t="s">
        <v>277</v>
      </c>
      <c r="BH12" s="3" t="s">
        <v>277</v>
      </c>
      <c r="BJ12" s="3" t="s">
        <v>277</v>
      </c>
      <c r="BK12" s="3" t="s">
        <v>277</v>
      </c>
      <c r="BL12" s="3" t="s">
        <v>291</v>
      </c>
      <c r="BM12" s="3" t="s">
        <v>277</v>
      </c>
      <c r="BN12" s="3" t="s">
        <v>292</v>
      </c>
      <c r="BO12" s="3" t="s">
        <v>293</v>
      </c>
      <c r="BQ12" s="3" t="s">
        <v>277</v>
      </c>
      <c r="BR12" s="3" t="s">
        <v>277</v>
      </c>
      <c r="BT12" s="3" t="s">
        <v>277</v>
      </c>
      <c r="BU12" s="3" t="s">
        <v>277</v>
      </c>
      <c r="BV12" s="3" t="s">
        <v>277</v>
      </c>
      <c r="BW12" s="3" t="s">
        <v>277</v>
      </c>
      <c r="BX12" s="3" t="s">
        <v>277</v>
      </c>
      <c r="CA12" s="3" t="s">
        <v>294</v>
      </c>
      <c r="CB12" s="3" t="s">
        <v>277</v>
      </c>
      <c r="CC12" s="3" t="s">
        <v>295</v>
      </c>
      <c r="CD12" s="3" t="s">
        <v>296</v>
      </c>
      <c r="CE12" s="3" t="s">
        <v>297</v>
      </c>
      <c r="CF12" s="3" t="s">
        <v>298</v>
      </c>
      <c r="CG12" s="3" t="s">
        <v>299</v>
      </c>
      <c r="CH12" s="3" t="s">
        <v>299</v>
      </c>
      <c r="CI12" s="3" t="s">
        <v>300</v>
      </c>
      <c r="CK12" s="3" t="s">
        <v>301</v>
      </c>
      <c r="CM12" s="3" t="s">
        <v>277</v>
      </c>
      <c r="CN12" s="3" t="s">
        <v>277</v>
      </c>
      <c r="CO12" s="3" t="s">
        <v>302</v>
      </c>
      <c r="CP12" s="3" t="s">
        <v>303</v>
      </c>
      <c r="CQ12" s="3" t="s">
        <v>277</v>
      </c>
      <c r="CS12" s="3" t="s">
        <v>277</v>
      </c>
      <c r="CU12" s="3" t="s">
        <v>304</v>
      </c>
      <c r="CW12" s="3" t="s">
        <v>277</v>
      </c>
      <c r="CX12" s="3" t="s">
        <v>277</v>
      </c>
      <c r="CZ12" s="3" t="s">
        <v>305</v>
      </c>
      <c r="DA12" s="3" t="s">
        <v>306</v>
      </c>
      <c r="DB12" s="3" t="s">
        <v>307</v>
      </c>
      <c r="DC12" s="3" t="s">
        <v>277</v>
      </c>
      <c r="DD12" s="3" t="s">
        <v>248</v>
      </c>
      <c r="DF12" s="3" t="s">
        <v>308</v>
      </c>
      <c r="DH12" s="3" t="s">
        <v>309</v>
      </c>
      <c r="DI12" s="3" t="s">
        <v>277</v>
      </c>
      <c r="DJ12" s="3" t="s">
        <v>310</v>
      </c>
      <c r="DK12" s="3" t="s">
        <v>296</v>
      </c>
      <c r="DL12" s="3" t="s">
        <v>297</v>
      </c>
      <c r="DM12" s="3" t="s">
        <v>299</v>
      </c>
      <c r="DN12" s="3" t="s">
        <v>277</v>
      </c>
      <c r="DP12" s="3" t="s">
        <v>277</v>
      </c>
      <c r="DQ12" s="3" t="s">
        <v>248</v>
      </c>
      <c r="DR12" s="3" t="s">
        <v>277</v>
      </c>
      <c r="DS12" s="3" t="s">
        <v>302</v>
      </c>
      <c r="DT12" s="3" t="s">
        <v>311</v>
      </c>
      <c r="DU12" s="3" t="s">
        <v>301</v>
      </c>
      <c r="DX12" s="3" t="s">
        <v>277</v>
      </c>
      <c r="DY12" s="3" t="s">
        <v>277</v>
      </c>
      <c r="EA12" s="3" t="s">
        <v>277</v>
      </c>
      <c r="EC12" s="3" t="s">
        <v>277</v>
      </c>
      <c r="ED12" s="3" t="s">
        <v>277</v>
      </c>
      <c r="EF12" s="3" t="s">
        <v>312</v>
      </c>
      <c r="EG12" s="3" t="s">
        <v>313</v>
      </c>
      <c r="EH12" s="3" t="s">
        <v>277</v>
      </c>
      <c r="EI12" s="3" t="s">
        <v>277</v>
      </c>
      <c r="EJ12" s="3" t="s">
        <v>277</v>
      </c>
      <c r="EK12" s="3" t="s">
        <v>277</v>
      </c>
      <c r="EM12" s="3" t="s">
        <v>277</v>
      </c>
      <c r="EN12" s="3" t="s">
        <v>302</v>
      </c>
      <c r="EO12" s="3" t="s">
        <v>311</v>
      </c>
      <c r="EP12" s="3" t="s">
        <v>239</v>
      </c>
      <c r="ER12" s="3" t="s">
        <v>277</v>
      </c>
      <c r="ES12" s="3" t="s">
        <v>277</v>
      </c>
      <c r="EU12" s="3" t="s">
        <v>277</v>
      </c>
      <c r="EV12" s="3" t="s">
        <v>277</v>
      </c>
      <c r="EX12" s="3" t="s">
        <v>277</v>
      </c>
      <c r="EY12" s="3" t="s">
        <v>277</v>
      </c>
      <c r="EZ12" s="3" t="s">
        <v>277</v>
      </c>
      <c r="FB12" s="3" t="s">
        <v>314</v>
      </c>
      <c r="FC12" s="3" t="s">
        <v>315</v>
      </c>
      <c r="FD12" s="3" t="s">
        <v>316</v>
      </c>
      <c r="FE12" s="3" t="s">
        <v>317</v>
      </c>
      <c r="FF12" s="3" t="s">
        <v>318</v>
      </c>
      <c r="FH12" s="3" t="s">
        <v>309</v>
      </c>
      <c r="FI12" s="3" t="s">
        <v>277</v>
      </c>
      <c r="FJ12" s="3" t="s">
        <v>310</v>
      </c>
      <c r="FK12" s="3" t="s">
        <v>296</v>
      </c>
      <c r="FL12" s="3" t="s">
        <v>297</v>
      </c>
      <c r="FM12" s="3" t="s">
        <v>299</v>
      </c>
      <c r="FN12" s="3" t="s">
        <v>277</v>
      </c>
      <c r="FP12" s="3" t="s">
        <v>302</v>
      </c>
      <c r="FQ12" s="3" t="s">
        <v>311</v>
      </c>
      <c r="FR12" s="3" t="s">
        <v>301</v>
      </c>
      <c r="FU12" s="3" t="s">
        <v>277</v>
      </c>
      <c r="FV12" s="3" t="s">
        <v>277</v>
      </c>
      <c r="FX12" s="3" t="s">
        <v>277</v>
      </c>
      <c r="FZ12" s="3" t="s">
        <v>277</v>
      </c>
      <c r="GA12" s="3" t="s">
        <v>277</v>
      </c>
      <c r="GC12" s="3" t="s">
        <v>312</v>
      </c>
      <c r="GD12" s="3" t="s">
        <v>314</v>
      </c>
      <c r="GE12" s="3" t="s">
        <v>315</v>
      </c>
      <c r="GF12" s="3" t="s">
        <v>313</v>
      </c>
      <c r="GG12" s="3" t="s">
        <v>277</v>
      </c>
      <c r="GH12" s="3" t="s">
        <v>277</v>
      </c>
      <c r="GI12" s="3" t="s">
        <v>277</v>
      </c>
      <c r="GJ12" s="3" t="s">
        <v>277</v>
      </c>
      <c r="GL12" s="3" t="s">
        <v>277</v>
      </c>
      <c r="GM12" s="3" t="s">
        <v>302</v>
      </c>
      <c r="GN12" s="3" t="s">
        <v>311</v>
      </c>
      <c r="GO12" s="3" t="s">
        <v>239</v>
      </c>
      <c r="GQ12" s="3" t="s">
        <v>277</v>
      </c>
      <c r="GR12" s="3" t="s">
        <v>277</v>
      </c>
      <c r="GT12" s="3" t="s">
        <v>277</v>
      </c>
      <c r="GU12" s="3" t="s">
        <v>277</v>
      </c>
      <c r="GW12" s="3" t="s">
        <v>277</v>
      </c>
      <c r="GX12" s="3" t="s">
        <v>277</v>
      </c>
      <c r="GY12" s="3" t="s">
        <v>277</v>
      </c>
      <c r="HA12" s="3" t="s">
        <v>277</v>
      </c>
      <c r="HB12" s="3" t="s">
        <v>277</v>
      </c>
      <c r="HC12" s="3" t="s">
        <v>277</v>
      </c>
      <c r="HD12" s="3" t="s">
        <v>319</v>
      </c>
      <c r="HF12" s="3" t="s">
        <v>277</v>
      </c>
      <c r="HH12" s="3" t="s">
        <v>277</v>
      </c>
      <c r="HJ12" s="3" t="s">
        <v>277</v>
      </c>
      <c r="HK12" s="3" t="s">
        <v>277</v>
      </c>
      <c r="HL12" s="3" t="s">
        <v>206</v>
      </c>
      <c r="HN12" s="3" t="s">
        <v>320</v>
      </c>
      <c r="HO12" s="3" t="s">
        <v>277</v>
      </c>
      <c r="HP12" s="3" t="s">
        <v>277</v>
      </c>
      <c r="HQ12" s="3" t="s">
        <v>277</v>
      </c>
      <c r="HR12" s="3" t="s">
        <v>277</v>
      </c>
      <c r="HS12" s="3" t="s">
        <v>321</v>
      </c>
      <c r="HU12" s="3" t="s">
        <v>277</v>
      </c>
      <c r="HV12" s="3" t="s">
        <v>277</v>
      </c>
      <c r="HW12" s="3" t="s">
        <v>277</v>
      </c>
      <c r="HX12" s="3" t="s">
        <v>277</v>
      </c>
      <c r="HZ12" s="3" t="s">
        <v>290</v>
      </c>
      <c r="IB12" s="3" t="s">
        <v>277</v>
      </c>
      <c r="ID12" s="3" t="s">
        <v>277</v>
      </c>
      <c r="IE12" s="3" t="s">
        <v>277</v>
      </c>
      <c r="IG12" s="3" t="s">
        <v>290</v>
      </c>
      <c r="II12" s="3" t="s">
        <v>277</v>
      </c>
      <c r="IK12" s="3" t="s">
        <v>277</v>
      </c>
      <c r="IL12" s="3" t="s">
        <v>277</v>
      </c>
      <c r="IM12" s="3" t="s">
        <v>277</v>
      </c>
      <c r="IN12" s="3" t="s">
        <v>277</v>
      </c>
      <c r="IO12" s="3" t="s">
        <v>277</v>
      </c>
      <c r="IQ12" s="3" t="s">
        <v>277</v>
      </c>
      <c r="IR12" s="3" t="s">
        <v>321</v>
      </c>
      <c r="IT12" s="3" t="s">
        <v>277</v>
      </c>
      <c r="IU12" s="3" t="s">
        <v>277</v>
      </c>
      <c r="IV12" s="3" t="s">
        <v>277</v>
      </c>
      <c r="IW12" s="3" t="s">
        <v>236</v>
      </c>
      <c r="IY12" s="3" t="s">
        <v>277</v>
      </c>
      <c r="JA12" s="3" t="s">
        <v>277</v>
      </c>
      <c r="JB12" s="3" t="s">
        <v>293</v>
      </c>
      <c r="JE12" s="3" t="s">
        <v>277</v>
      </c>
      <c r="JF12" s="3" t="s">
        <v>277</v>
      </c>
      <c r="JG12" s="3" t="s">
        <v>277</v>
      </c>
      <c r="JH12" s="3" t="s">
        <v>277</v>
      </c>
      <c r="JJ12" s="3" t="s">
        <v>322</v>
      </c>
      <c r="JL12" s="3" t="s">
        <v>277</v>
      </c>
      <c r="JM12" s="3" t="s">
        <v>277</v>
      </c>
      <c r="JO12" s="3" t="s">
        <v>277</v>
      </c>
      <c r="JP12" s="3" t="s">
        <v>277</v>
      </c>
      <c r="JQ12" s="3" t="s">
        <v>321</v>
      </c>
      <c r="JS12" s="3" t="s">
        <v>277</v>
      </c>
      <c r="JT12" s="3" t="s">
        <v>277</v>
      </c>
      <c r="JU12" s="3" t="s">
        <v>277</v>
      </c>
      <c r="JV12" s="3" t="s">
        <v>277</v>
      </c>
      <c r="JW12" s="3" t="s">
        <v>321</v>
      </c>
      <c r="JY12" s="3" t="s">
        <v>277</v>
      </c>
      <c r="KA12" s="3" t="s">
        <v>297</v>
      </c>
      <c r="KB12" s="3" t="s">
        <v>277</v>
      </c>
      <c r="KC12" s="3" t="s">
        <v>323</v>
      </c>
      <c r="KE12" s="3" t="s">
        <v>277</v>
      </c>
      <c r="KG12" s="3" t="s">
        <v>277</v>
      </c>
      <c r="KI12" s="3" t="s">
        <v>324</v>
      </c>
      <c r="KJ12" s="3" t="s">
        <v>277</v>
      </c>
      <c r="KK12" s="3" t="s">
        <v>325</v>
      </c>
    </row>
    <row r="13" spans="1:297" s="3" customFormat="1" x14ac:dyDescent="0.2">
      <c r="A13" s="16"/>
      <c r="E13" s="3" t="s">
        <v>326</v>
      </c>
      <c r="F13" s="3" t="s">
        <v>327</v>
      </c>
      <c r="J13" s="3" t="s">
        <v>328</v>
      </c>
      <c r="Q13" s="3" t="s">
        <v>329</v>
      </c>
      <c r="R13" s="3" t="s">
        <v>330</v>
      </c>
      <c r="T13" s="3" t="s">
        <v>331</v>
      </c>
      <c r="W13" s="3" t="s">
        <v>332</v>
      </c>
      <c r="Y13" s="3" t="s">
        <v>333</v>
      </c>
      <c r="AQ13" s="3" t="s">
        <v>334</v>
      </c>
      <c r="BL13" s="3" t="s">
        <v>335</v>
      </c>
      <c r="BO13" s="3" t="s">
        <v>336</v>
      </c>
      <c r="CA13" s="3" t="s">
        <v>337</v>
      </c>
      <c r="CC13" s="3" t="s">
        <v>338</v>
      </c>
      <c r="CD13" s="3" t="s">
        <v>339</v>
      </c>
      <c r="CE13" s="3" t="s">
        <v>339</v>
      </c>
      <c r="CF13" s="3" t="s">
        <v>340</v>
      </c>
      <c r="CG13" s="3" t="s">
        <v>341</v>
      </c>
      <c r="CH13" s="3" t="s">
        <v>342</v>
      </c>
      <c r="CI13" s="3" t="s">
        <v>343</v>
      </c>
      <c r="CK13" s="3" t="s">
        <v>239</v>
      </c>
      <c r="CO13" s="3" t="s">
        <v>344</v>
      </c>
      <c r="CU13" s="3" t="s">
        <v>345</v>
      </c>
      <c r="CZ13" s="3" t="s">
        <v>346</v>
      </c>
      <c r="DD13" s="3" t="s">
        <v>344</v>
      </c>
      <c r="DJ13" s="3" t="s">
        <v>237</v>
      </c>
      <c r="DK13" s="3" t="s">
        <v>339</v>
      </c>
      <c r="DL13" s="3" t="s">
        <v>339</v>
      </c>
      <c r="DM13" s="3" t="s">
        <v>342</v>
      </c>
      <c r="DQ13" s="3" t="s">
        <v>347</v>
      </c>
      <c r="DS13" s="3" t="s">
        <v>344</v>
      </c>
      <c r="DU13" s="3" t="s">
        <v>239</v>
      </c>
      <c r="EF13" s="3" t="s">
        <v>256</v>
      </c>
      <c r="EN13" s="3" t="s">
        <v>344</v>
      </c>
      <c r="EP13" s="3" t="s">
        <v>293</v>
      </c>
      <c r="FC13" s="3" t="s">
        <v>348</v>
      </c>
      <c r="FE13" s="3" t="s">
        <v>349</v>
      </c>
      <c r="FF13" s="3" t="s">
        <v>350</v>
      </c>
      <c r="FJ13" s="3" t="s">
        <v>237</v>
      </c>
      <c r="FK13" s="3" t="s">
        <v>339</v>
      </c>
      <c r="FL13" s="3" t="s">
        <v>339</v>
      </c>
      <c r="FM13" s="3" t="s">
        <v>351</v>
      </c>
      <c r="FP13" s="3" t="s">
        <v>344</v>
      </c>
      <c r="FR13" s="3" t="s">
        <v>239</v>
      </c>
      <c r="GC13" s="3" t="s">
        <v>256</v>
      </c>
      <c r="GE13" s="3" t="s">
        <v>348</v>
      </c>
      <c r="GM13" s="3" t="s">
        <v>344</v>
      </c>
      <c r="GO13" s="3" t="s">
        <v>293</v>
      </c>
      <c r="HD13" s="3" t="s">
        <v>352</v>
      </c>
      <c r="HL13" s="3" t="s">
        <v>353</v>
      </c>
      <c r="HN13" s="3" t="s">
        <v>354</v>
      </c>
      <c r="HS13" s="3" t="s">
        <v>273</v>
      </c>
      <c r="HZ13" s="3" t="s">
        <v>334</v>
      </c>
      <c r="IG13" s="3" t="s">
        <v>334</v>
      </c>
      <c r="IR13" s="3" t="s">
        <v>273</v>
      </c>
      <c r="IW13" s="3" t="s">
        <v>355</v>
      </c>
      <c r="JB13" s="3" t="s">
        <v>336</v>
      </c>
      <c r="JJ13" s="3" t="s">
        <v>356</v>
      </c>
      <c r="JQ13" s="3" t="s">
        <v>273</v>
      </c>
      <c r="JW13" s="3" t="s">
        <v>273</v>
      </c>
      <c r="KA13" s="3" t="s">
        <v>357</v>
      </c>
      <c r="KC13" s="3" t="s">
        <v>358</v>
      </c>
      <c r="KI13" s="3" t="s">
        <v>273</v>
      </c>
      <c r="KK13" s="3" t="s">
        <v>359</v>
      </c>
    </row>
    <row r="14" spans="1:297" s="3" customFormat="1" x14ac:dyDescent="0.2">
      <c r="A14" s="16"/>
      <c r="E14" s="3" t="s">
        <v>248</v>
      </c>
      <c r="Q14" s="3" t="s">
        <v>222</v>
      </c>
      <c r="R14" s="3" t="s">
        <v>243</v>
      </c>
      <c r="T14" s="3" t="s">
        <v>360</v>
      </c>
      <c r="Y14" s="3" t="s">
        <v>361</v>
      </c>
      <c r="AQ14" s="3" t="s">
        <v>268</v>
      </c>
      <c r="BO14" s="3" t="s">
        <v>362</v>
      </c>
      <c r="CA14" s="3" t="s">
        <v>273</v>
      </c>
      <c r="CC14" s="3" t="s">
        <v>363</v>
      </c>
      <c r="CG14" s="3" t="s">
        <v>364</v>
      </c>
      <c r="CK14" s="3" t="s">
        <v>293</v>
      </c>
      <c r="CZ14" s="3" t="s">
        <v>248</v>
      </c>
      <c r="DD14" s="3" t="s">
        <v>365</v>
      </c>
      <c r="DJ14" s="3" t="s">
        <v>291</v>
      </c>
      <c r="DM14" s="3" t="s">
        <v>339</v>
      </c>
      <c r="DQ14" s="3" t="s">
        <v>366</v>
      </c>
      <c r="DU14" s="3" t="s">
        <v>293</v>
      </c>
      <c r="EP14" s="3" t="s">
        <v>336</v>
      </c>
      <c r="FC14" s="3" t="s">
        <v>367</v>
      </c>
      <c r="FE14" s="3" t="s">
        <v>368</v>
      </c>
      <c r="FF14" s="3" t="s">
        <v>369</v>
      </c>
      <c r="FJ14" s="3" t="s">
        <v>291</v>
      </c>
      <c r="FM14" s="3" t="s">
        <v>370</v>
      </c>
      <c r="FR14" s="3" t="s">
        <v>371</v>
      </c>
      <c r="GE14" s="3" t="s">
        <v>248</v>
      </c>
      <c r="GO14" s="3" t="s">
        <v>336</v>
      </c>
      <c r="HL14" s="3" t="s">
        <v>372</v>
      </c>
      <c r="HN14" s="3" t="s">
        <v>373</v>
      </c>
      <c r="HZ14" s="3" t="s">
        <v>374</v>
      </c>
      <c r="IG14" s="3" t="s">
        <v>374</v>
      </c>
      <c r="IW14" s="3" t="s">
        <v>375</v>
      </c>
      <c r="JB14" s="3" t="s">
        <v>290</v>
      </c>
      <c r="JJ14" s="3" t="s">
        <v>376</v>
      </c>
      <c r="KA14" s="3" t="s">
        <v>377</v>
      </c>
      <c r="KC14" s="3" t="s">
        <v>334</v>
      </c>
      <c r="KI14" s="3" t="s">
        <v>378</v>
      </c>
    </row>
    <row r="15" spans="1:297" s="3" customFormat="1" x14ac:dyDescent="0.2">
      <c r="A15" s="16"/>
      <c r="E15" s="3" t="s">
        <v>379</v>
      </c>
      <c r="Q15" s="3" t="s">
        <v>380</v>
      </c>
      <c r="R15" s="3" t="s">
        <v>297</v>
      </c>
      <c r="T15" s="3" t="s">
        <v>381</v>
      </c>
      <c r="Y15" s="3" t="s">
        <v>382</v>
      </c>
      <c r="AQ15" s="3" t="s">
        <v>383</v>
      </c>
      <c r="BO15" s="3" t="s">
        <v>268</v>
      </c>
      <c r="CA15" s="3" t="s">
        <v>384</v>
      </c>
      <c r="CC15" s="3" t="s">
        <v>385</v>
      </c>
      <c r="CG15" s="3" t="s">
        <v>386</v>
      </c>
      <c r="CK15" s="3" t="s">
        <v>336</v>
      </c>
      <c r="DU15" s="3" t="s">
        <v>336</v>
      </c>
      <c r="EP15" s="3" t="s">
        <v>387</v>
      </c>
      <c r="FC15" s="3" t="s">
        <v>248</v>
      </c>
      <c r="FE15" s="3" t="s">
        <v>388</v>
      </c>
      <c r="FF15" s="3" t="s">
        <v>389</v>
      </c>
      <c r="FM15" s="3" t="s">
        <v>342</v>
      </c>
      <c r="FR15" s="3" t="s">
        <v>390</v>
      </c>
      <c r="GE15" s="3" t="s">
        <v>391</v>
      </c>
      <c r="GO15" s="3" t="s">
        <v>387</v>
      </c>
      <c r="HN15" s="3" t="s">
        <v>291</v>
      </c>
      <c r="IW15" s="3" t="s">
        <v>392</v>
      </c>
      <c r="JB15" s="3" t="s">
        <v>392</v>
      </c>
      <c r="JJ15" s="3" t="s">
        <v>393</v>
      </c>
      <c r="KA15" s="3" t="s">
        <v>394</v>
      </c>
      <c r="KC15" s="3" t="s">
        <v>268</v>
      </c>
      <c r="KI15" s="3" t="s">
        <v>395</v>
      </c>
    </row>
    <row r="16" spans="1:297" s="3" customFormat="1" x14ac:dyDescent="0.2">
      <c r="A16" s="16"/>
      <c r="Q16" s="3" t="s">
        <v>396</v>
      </c>
      <c r="R16" s="3" t="s">
        <v>242</v>
      </c>
      <c r="T16" s="3" t="s">
        <v>397</v>
      </c>
      <c r="Y16" s="3" t="s">
        <v>398</v>
      </c>
      <c r="AQ16" s="3" t="s">
        <v>399</v>
      </c>
      <c r="BO16" s="3" t="s">
        <v>400</v>
      </c>
      <c r="CC16" s="3" t="s">
        <v>401</v>
      </c>
      <c r="CK16" s="3" t="s">
        <v>387</v>
      </c>
      <c r="DU16" s="3" t="s">
        <v>387</v>
      </c>
      <c r="EP16" s="3" t="s">
        <v>362</v>
      </c>
      <c r="FC16" s="3" t="s">
        <v>402</v>
      </c>
      <c r="FE16" s="3" t="s">
        <v>403</v>
      </c>
      <c r="FF16" s="3" t="s">
        <v>404</v>
      </c>
      <c r="FM16" s="3" t="s">
        <v>405</v>
      </c>
      <c r="FR16" s="3" t="s">
        <v>293</v>
      </c>
      <c r="GO16" s="3" t="s">
        <v>362</v>
      </c>
      <c r="HN16" s="3" t="s">
        <v>406</v>
      </c>
      <c r="IW16" s="3" t="s">
        <v>334</v>
      </c>
      <c r="JB16" s="3" t="s">
        <v>334</v>
      </c>
      <c r="JJ16" s="3" t="s">
        <v>407</v>
      </c>
      <c r="KA16" s="3" t="s">
        <v>408</v>
      </c>
      <c r="KC16" s="3" t="s">
        <v>383</v>
      </c>
    </row>
    <row r="17" spans="1:289" s="3" customFormat="1" x14ac:dyDescent="0.2">
      <c r="A17" s="16"/>
      <c r="Q17" s="3" t="s">
        <v>409</v>
      </c>
      <c r="R17" s="3" t="s">
        <v>280</v>
      </c>
      <c r="Y17" s="3" t="s">
        <v>410</v>
      </c>
      <c r="BO17" s="3" t="s">
        <v>411</v>
      </c>
      <c r="CC17" s="3" t="s">
        <v>240</v>
      </c>
      <c r="CK17" s="3" t="s">
        <v>412</v>
      </c>
      <c r="DU17" s="3" t="s">
        <v>412</v>
      </c>
      <c r="EP17" s="3" t="s">
        <v>334</v>
      </c>
      <c r="FC17" s="3" t="s">
        <v>413</v>
      </c>
      <c r="FF17" s="3" t="s">
        <v>414</v>
      </c>
      <c r="FM17" s="3" t="s">
        <v>339</v>
      </c>
      <c r="FR17" s="3" t="s">
        <v>336</v>
      </c>
      <c r="GO17" s="3" t="s">
        <v>334</v>
      </c>
      <c r="HN17" s="3" t="s">
        <v>415</v>
      </c>
      <c r="IW17" s="3" t="s">
        <v>273</v>
      </c>
      <c r="JB17" s="3" t="s">
        <v>416</v>
      </c>
      <c r="JJ17" s="3" t="s">
        <v>417</v>
      </c>
      <c r="KA17" s="3" t="s">
        <v>418</v>
      </c>
      <c r="KC17" s="3" t="s">
        <v>399</v>
      </c>
    </row>
    <row r="18" spans="1:289" s="3" customFormat="1" x14ac:dyDescent="0.2">
      <c r="A18" s="16"/>
      <c r="Q18" s="3" t="s">
        <v>419</v>
      </c>
      <c r="R18" s="3" t="s">
        <v>225</v>
      </c>
      <c r="Y18" s="3" t="s">
        <v>268</v>
      </c>
      <c r="BO18" s="3" t="s">
        <v>416</v>
      </c>
      <c r="CC18" s="3" t="s">
        <v>420</v>
      </c>
      <c r="CK18" s="3" t="s">
        <v>362</v>
      </c>
      <c r="DU18" s="3" t="s">
        <v>362</v>
      </c>
      <c r="EP18" s="3" t="s">
        <v>421</v>
      </c>
      <c r="FC18" s="3" t="s">
        <v>391</v>
      </c>
      <c r="FF18" s="3" t="s">
        <v>422</v>
      </c>
      <c r="FR18" s="3" t="s">
        <v>387</v>
      </c>
      <c r="GO18" s="3" t="s">
        <v>268</v>
      </c>
      <c r="IW18" s="3" t="s">
        <v>423</v>
      </c>
      <c r="JB18" s="3" t="s">
        <v>424</v>
      </c>
    </row>
    <row r="19" spans="1:289" s="3" customFormat="1" x14ac:dyDescent="0.2">
      <c r="A19" s="16"/>
      <c r="Q19" s="3" t="s">
        <v>425</v>
      </c>
      <c r="R19" s="38" t="s">
        <v>426</v>
      </c>
      <c r="Y19" s="3" t="s">
        <v>273</v>
      </c>
      <c r="BO19" s="3" t="s">
        <v>248</v>
      </c>
      <c r="CC19" s="3" t="s">
        <v>427</v>
      </c>
      <c r="CK19" s="3" t="s">
        <v>334</v>
      </c>
      <c r="DU19" s="3" t="s">
        <v>334</v>
      </c>
      <c r="EP19" s="3" t="s">
        <v>268</v>
      </c>
      <c r="FF19" s="3" t="s">
        <v>428</v>
      </c>
      <c r="FR19" s="3" t="s">
        <v>412</v>
      </c>
      <c r="GO19" s="3" t="s">
        <v>429</v>
      </c>
      <c r="IW19" s="3" t="s">
        <v>430</v>
      </c>
      <c r="JB19" s="3" t="s">
        <v>431</v>
      </c>
    </row>
    <row r="20" spans="1:289" s="3" customFormat="1" x14ac:dyDescent="0.2">
      <c r="A20" s="16"/>
      <c r="Q20" s="3" t="s">
        <v>432</v>
      </c>
      <c r="Y20" s="3" t="s">
        <v>248</v>
      </c>
      <c r="CK20" s="3" t="s">
        <v>433</v>
      </c>
      <c r="DU20" s="3" t="s">
        <v>433</v>
      </c>
      <c r="EP20" s="3" t="s">
        <v>429</v>
      </c>
      <c r="FF20" s="3" t="s">
        <v>434</v>
      </c>
      <c r="FR20" s="3" t="s">
        <v>362</v>
      </c>
      <c r="GO20" s="3" t="s">
        <v>400</v>
      </c>
    </row>
    <row r="21" spans="1:289" s="3" customFormat="1" x14ac:dyDescent="0.2">
      <c r="A21" s="16"/>
      <c r="Q21" s="3" t="s">
        <v>435</v>
      </c>
      <c r="Y21" s="3" t="s">
        <v>436</v>
      </c>
      <c r="CK21" s="3" t="s">
        <v>268</v>
      </c>
      <c r="DU21" s="3" t="s">
        <v>421</v>
      </c>
      <c r="EP21" s="3" t="s">
        <v>400</v>
      </c>
      <c r="FR21" s="3" t="s">
        <v>334</v>
      </c>
      <c r="GO21" s="3" t="s">
        <v>411</v>
      </c>
    </row>
    <row r="22" spans="1:289" s="3" customFormat="1" x14ac:dyDescent="0.2">
      <c r="A22" s="16"/>
      <c r="Q22" s="3" t="s">
        <v>437</v>
      </c>
      <c r="Y22" s="3" t="s">
        <v>438</v>
      </c>
      <c r="CK22" s="3" t="s">
        <v>429</v>
      </c>
      <c r="DU22" s="3" t="s">
        <v>268</v>
      </c>
      <c r="EP22" s="3" t="s">
        <v>411</v>
      </c>
      <c r="FR22" s="3" t="s">
        <v>433</v>
      </c>
      <c r="GO22" s="3" t="s">
        <v>416</v>
      </c>
    </row>
    <row r="23" spans="1:289" s="3" customFormat="1" x14ac:dyDescent="0.2">
      <c r="A23" s="16"/>
      <c r="Q23" s="3" t="s">
        <v>439</v>
      </c>
      <c r="CK23" s="3" t="s">
        <v>400</v>
      </c>
      <c r="DU23" s="3" t="s">
        <v>429</v>
      </c>
      <c r="EP23" s="3" t="s">
        <v>416</v>
      </c>
      <c r="FR23" s="3" t="s">
        <v>268</v>
      </c>
      <c r="GO23" s="3" t="s">
        <v>440</v>
      </c>
    </row>
    <row r="24" spans="1:289" s="3" customFormat="1" x14ac:dyDescent="0.2">
      <c r="A24" s="16"/>
      <c r="Q24" s="3" t="s">
        <v>441</v>
      </c>
      <c r="CK24" s="3" t="s">
        <v>411</v>
      </c>
      <c r="DU24" s="3" t="s">
        <v>400</v>
      </c>
      <c r="EP24" s="3" t="s">
        <v>440</v>
      </c>
      <c r="FR24" s="3" t="s">
        <v>429</v>
      </c>
      <c r="GO24" s="3" t="s">
        <v>248</v>
      </c>
    </row>
    <row r="25" spans="1:289" s="3" customFormat="1" x14ac:dyDescent="0.2">
      <c r="A25" s="16"/>
      <c r="Q25" s="3" t="s">
        <v>442</v>
      </c>
      <c r="CK25" s="3" t="s">
        <v>416</v>
      </c>
      <c r="DU25" s="3" t="s">
        <v>411</v>
      </c>
      <c r="EP25" s="3" t="s">
        <v>248</v>
      </c>
      <c r="FR25" s="3" t="s">
        <v>400</v>
      </c>
    </row>
    <row r="26" spans="1:289" s="3" customFormat="1" x14ac:dyDescent="0.2">
      <c r="A26" s="16"/>
      <c r="Q26" s="3" t="s">
        <v>443</v>
      </c>
      <c r="CK26" s="3" t="s">
        <v>444</v>
      </c>
      <c r="DU26" s="3" t="s">
        <v>416</v>
      </c>
      <c r="FR26" s="3" t="s">
        <v>411</v>
      </c>
    </row>
    <row r="27" spans="1:289" s="3" customFormat="1" x14ac:dyDescent="0.2">
      <c r="A27" s="16"/>
      <c r="CK27" s="3" t="s">
        <v>248</v>
      </c>
      <c r="DU27" s="3" t="s">
        <v>440</v>
      </c>
      <c r="FR27" s="3" t="s">
        <v>416</v>
      </c>
    </row>
    <row r="28" spans="1:289" s="3" customFormat="1" x14ac:dyDescent="0.2">
      <c r="A28" s="16"/>
      <c r="CK28" s="3" t="s">
        <v>445</v>
      </c>
      <c r="DU28" s="3" t="s">
        <v>444</v>
      </c>
      <c r="FR28" s="3" t="s">
        <v>440</v>
      </c>
    </row>
    <row r="29" spans="1:289" s="3" customFormat="1" x14ac:dyDescent="0.2">
      <c r="A29" s="16"/>
      <c r="CK29" s="3" t="s">
        <v>446</v>
      </c>
      <c r="DU29" s="3" t="s">
        <v>248</v>
      </c>
      <c r="FR29" s="3" t="s">
        <v>444</v>
      </c>
    </row>
    <row r="30" spans="1:289" s="3" customFormat="1" x14ac:dyDescent="0.2">
      <c r="A30" s="16"/>
      <c r="CK30" s="3" t="s">
        <v>447</v>
      </c>
      <c r="DU30" s="3" t="s">
        <v>445</v>
      </c>
      <c r="FR30" s="3" t="s">
        <v>248</v>
      </c>
    </row>
    <row r="31" spans="1:289" s="3" customFormat="1" x14ac:dyDescent="0.2">
      <c r="A31" s="16"/>
      <c r="FR31" s="3" t="s">
        <v>445</v>
      </c>
    </row>
    <row r="32" spans="1:289" s="3" customFormat="1" x14ac:dyDescent="0.2">
      <c r="A32" s="16"/>
    </row>
    <row r="33" spans="1:1" s="3" customFormat="1" x14ac:dyDescent="0.2">
      <c r="A33" s="16"/>
    </row>
    <row r="34" spans="1:1" s="3" customFormat="1" x14ac:dyDescent="0.2">
      <c r="A34" s="16"/>
    </row>
    <row r="35" spans="1:1" s="3" customFormat="1" x14ac:dyDescent="0.2">
      <c r="A35" s="16"/>
    </row>
    <row r="36" spans="1:1" s="3" customFormat="1" x14ac:dyDescent="0.2">
      <c r="A36" s="16"/>
    </row>
    <row r="37" spans="1:1" s="3" customFormat="1" x14ac:dyDescent="0.2">
      <c r="A37" s="16"/>
    </row>
    <row r="38" spans="1:1" s="3" customFormat="1" x14ac:dyDescent="0.2">
      <c r="A38" s="16"/>
    </row>
    <row r="39" spans="1:1" s="3" customFormat="1" x14ac:dyDescent="0.2">
      <c r="A39" s="16"/>
    </row>
    <row r="40" spans="1:1" s="3" customFormat="1" x14ac:dyDescent="0.2">
      <c r="A40" s="16"/>
    </row>
    <row r="41" spans="1:1" s="3" customFormat="1" x14ac:dyDescent="0.2">
      <c r="A41" s="16"/>
    </row>
    <row r="42" spans="1:1" s="3" customFormat="1" x14ac:dyDescent="0.2">
      <c r="A42" s="16"/>
    </row>
    <row r="43" spans="1:1" s="3" customFormat="1" x14ac:dyDescent="0.2">
      <c r="A43" s="16"/>
    </row>
    <row r="44" spans="1:1" s="3" customFormat="1" x14ac:dyDescent="0.2">
      <c r="A44" s="16"/>
    </row>
    <row r="45" spans="1:1" s="3" customFormat="1" x14ac:dyDescent="0.2">
      <c r="A45" s="16"/>
    </row>
    <row r="46" spans="1:1" s="3" customFormat="1" x14ac:dyDescent="0.2">
      <c r="A46" s="16"/>
    </row>
    <row r="47" spans="1:1" s="3" customFormat="1" x14ac:dyDescent="0.2">
      <c r="A47" s="16"/>
    </row>
    <row r="48" spans="1:1" s="3" customFormat="1" x14ac:dyDescent="0.2">
      <c r="A48" s="16"/>
    </row>
    <row r="49" spans="1:1" s="3" customFormat="1" x14ac:dyDescent="0.2">
      <c r="A49" s="16"/>
    </row>
    <row r="50" spans="1:1" s="3" customFormat="1" x14ac:dyDescent="0.2">
      <c r="A50" s="16"/>
    </row>
    <row r="51" spans="1:1" s="3" customFormat="1" x14ac:dyDescent="0.2">
      <c r="A51" s="16"/>
    </row>
    <row r="52" spans="1:1" s="3" customFormat="1" x14ac:dyDescent="0.2">
      <c r="A52" s="16"/>
    </row>
    <row r="53" spans="1:1" s="3" customFormat="1" x14ac:dyDescent="0.2">
      <c r="A53" s="16"/>
    </row>
    <row r="54" spans="1:1" s="3" customFormat="1" x14ac:dyDescent="0.2">
      <c r="A54" s="16"/>
    </row>
    <row r="55" spans="1:1" s="3" customFormat="1" x14ac:dyDescent="0.2">
      <c r="A55" s="16"/>
    </row>
    <row r="56" spans="1:1" s="3" customFormat="1" x14ac:dyDescent="0.2">
      <c r="A56" s="16"/>
    </row>
    <row r="57" spans="1:1" s="3" customFormat="1" x14ac:dyDescent="0.2">
      <c r="A57" s="16"/>
    </row>
    <row r="58" spans="1:1" s="3" customFormat="1" x14ac:dyDescent="0.2">
      <c r="A58" s="16"/>
    </row>
    <row r="59" spans="1:1" s="3" customFormat="1" x14ac:dyDescent="0.2">
      <c r="A59" s="16"/>
    </row>
    <row r="60" spans="1:1" s="3" customFormat="1" x14ac:dyDescent="0.2">
      <c r="A60" s="16"/>
    </row>
    <row r="61" spans="1:1" s="3" customFormat="1" x14ac:dyDescent="0.2">
      <c r="A61" s="16"/>
    </row>
    <row r="62" spans="1:1" s="3" customFormat="1" x14ac:dyDescent="0.2">
      <c r="A62" s="16"/>
    </row>
    <row r="63" spans="1:1" s="3" customFormat="1" x14ac:dyDescent="0.2">
      <c r="A63" s="16"/>
    </row>
    <row r="64" spans="1:1" s="3" customFormat="1" x14ac:dyDescent="0.2">
      <c r="A64" s="16"/>
    </row>
    <row r="65" spans="1:1" s="3" customFormat="1" x14ac:dyDescent="0.2">
      <c r="A65" s="16"/>
    </row>
    <row r="66" spans="1:1" s="3" customFormat="1" x14ac:dyDescent="0.2">
      <c r="A66" s="16"/>
    </row>
    <row r="67" spans="1:1" s="3" customFormat="1" x14ac:dyDescent="0.2">
      <c r="A67" s="16"/>
    </row>
    <row r="68" spans="1:1" s="3" customFormat="1" x14ac:dyDescent="0.2">
      <c r="A68" s="16"/>
    </row>
    <row r="69" spans="1:1" s="3" customFormat="1" x14ac:dyDescent="0.2">
      <c r="A69" s="16"/>
    </row>
    <row r="70" spans="1:1" s="3" customFormat="1" x14ac:dyDescent="0.2">
      <c r="A70" s="16"/>
    </row>
    <row r="71" spans="1:1" s="3" customFormat="1" x14ac:dyDescent="0.2">
      <c r="A71" s="16"/>
    </row>
    <row r="72" spans="1:1" s="3" customFormat="1" x14ac:dyDescent="0.2">
      <c r="A72" s="16"/>
    </row>
    <row r="73" spans="1:1" s="3" customFormat="1" x14ac:dyDescent="0.2">
      <c r="A73" s="16"/>
    </row>
    <row r="74" spans="1:1" s="3" customFormat="1" x14ac:dyDescent="0.2">
      <c r="A74" s="16"/>
    </row>
    <row r="75" spans="1:1" s="3" customFormat="1" x14ac:dyDescent="0.2">
      <c r="A75" s="16"/>
    </row>
    <row r="76" spans="1:1" s="3" customFormat="1" x14ac:dyDescent="0.2">
      <c r="A76" s="16"/>
    </row>
    <row r="77" spans="1:1" s="3" customFormat="1" x14ac:dyDescent="0.2">
      <c r="A77" s="16"/>
    </row>
    <row r="78" spans="1:1" s="3" customFormat="1" x14ac:dyDescent="0.2">
      <c r="A78" s="16"/>
    </row>
    <row r="79" spans="1:1" s="3" customFormat="1" x14ac:dyDescent="0.2">
      <c r="A79" s="16"/>
    </row>
    <row r="80" spans="1:1" s="3" customFormat="1" x14ac:dyDescent="0.2">
      <c r="A80" s="16"/>
    </row>
    <row r="81" spans="1:1" s="3" customFormat="1" x14ac:dyDescent="0.2">
      <c r="A81" s="16"/>
    </row>
    <row r="82" spans="1:1" s="3" customFormat="1" x14ac:dyDescent="0.2">
      <c r="A82" s="16"/>
    </row>
    <row r="83" spans="1:1" s="3" customFormat="1" x14ac:dyDescent="0.2">
      <c r="A83" s="16"/>
    </row>
    <row r="84" spans="1:1" s="3" customFormat="1" x14ac:dyDescent="0.2">
      <c r="A84" s="16"/>
    </row>
    <row r="85" spans="1:1" s="3" customFormat="1" x14ac:dyDescent="0.2">
      <c r="A85" s="16"/>
    </row>
    <row r="86" spans="1:1" s="3" customFormat="1" x14ac:dyDescent="0.2">
      <c r="A86" s="16"/>
    </row>
    <row r="87" spans="1:1" s="3" customFormat="1" x14ac:dyDescent="0.2">
      <c r="A87" s="16"/>
    </row>
    <row r="88" spans="1:1" s="3" customFormat="1" x14ac:dyDescent="0.2">
      <c r="A88" s="16"/>
    </row>
    <row r="89" spans="1:1" s="3" customFormat="1" x14ac:dyDescent="0.2">
      <c r="A89" s="16"/>
    </row>
    <row r="90" spans="1:1" s="3" customFormat="1" x14ac:dyDescent="0.2">
      <c r="A90" s="16"/>
    </row>
    <row r="91" spans="1:1" s="3" customFormat="1" x14ac:dyDescent="0.2">
      <c r="A91" s="16"/>
    </row>
    <row r="92" spans="1:1" s="3" customFormat="1" x14ac:dyDescent="0.2">
      <c r="A92" s="16"/>
    </row>
    <row r="93" spans="1:1" s="3" customFormat="1" x14ac:dyDescent="0.2">
      <c r="A93" s="16"/>
    </row>
    <row r="94" spans="1:1" s="3" customFormat="1" x14ac:dyDescent="0.2">
      <c r="A94" s="16"/>
    </row>
    <row r="95" spans="1:1" s="3" customFormat="1" x14ac:dyDescent="0.2">
      <c r="A95" s="16"/>
    </row>
    <row r="96" spans="1:1" s="3" customFormat="1" x14ac:dyDescent="0.2">
      <c r="A96" s="16"/>
    </row>
    <row r="97" spans="1:1" s="3" customFormat="1" x14ac:dyDescent="0.2">
      <c r="A97" s="16"/>
    </row>
    <row r="98" spans="1:1" s="3" customFormat="1" x14ac:dyDescent="0.2">
      <c r="A98" s="16"/>
    </row>
    <row r="99" spans="1:1" s="3" customFormat="1" x14ac:dyDescent="0.2">
      <c r="A99" s="16"/>
    </row>
    <row r="100" spans="1:1" s="3" customFormat="1" x14ac:dyDescent="0.2">
      <c r="A100" s="16"/>
    </row>
    <row r="101" spans="1:1" s="3" customFormat="1" x14ac:dyDescent="0.2">
      <c r="A101" s="16"/>
    </row>
    <row r="102" spans="1:1" s="3" customFormat="1" x14ac:dyDescent="0.2">
      <c r="A102" s="16"/>
    </row>
    <row r="103" spans="1:1" s="3" customFormat="1" x14ac:dyDescent="0.2">
      <c r="A103" s="16"/>
    </row>
    <row r="104" spans="1:1" s="3" customFormat="1" x14ac:dyDescent="0.2">
      <c r="A104" s="16"/>
    </row>
    <row r="105" spans="1:1" s="3" customFormat="1" x14ac:dyDescent="0.2">
      <c r="A105" s="16"/>
    </row>
    <row r="106" spans="1:1" s="3" customFormat="1" x14ac:dyDescent="0.2">
      <c r="A106" s="16"/>
    </row>
    <row r="107" spans="1:1" s="3" customFormat="1" x14ac:dyDescent="0.2">
      <c r="A107" s="16"/>
    </row>
    <row r="108" spans="1:1" s="3" customFormat="1" x14ac:dyDescent="0.2">
      <c r="A108" s="16"/>
    </row>
    <row r="109" spans="1:1" s="3" customFormat="1" x14ac:dyDescent="0.2">
      <c r="A109" s="16"/>
    </row>
    <row r="110" spans="1:1" s="3" customFormat="1" x14ac:dyDescent="0.2">
      <c r="A110" s="16"/>
    </row>
    <row r="111" spans="1:1" s="3" customFormat="1" x14ac:dyDescent="0.2">
      <c r="A111" s="16"/>
    </row>
  </sheetData>
  <sheetProtection algorithmName="SHA-512" hashValue="C/4NOhShVr8Sw48M01AHvaWkyORgvWGY7OFc+2y4kKV1cG19guMPMJJdEv7BtzTh8yfOXlh5Kx8yy94cZ+T8lA==" saltValue="X0qr7PrBoP7ehg4dM/naL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4" t="s">
        <v>0</v>
      </c>
      <c r="B1" s="14"/>
      <c r="C1" s="14"/>
    </row>
    <row r="3" spans="1:43" ht="13.5" x14ac:dyDescent="0.2">
      <c r="D3" s="23" t="s">
        <v>448</v>
      </c>
      <c r="N3" s="23" t="s">
        <v>449</v>
      </c>
      <c r="Z3" s="23" t="s">
        <v>450</v>
      </c>
      <c r="AL3" s="23" t="s">
        <v>451</v>
      </c>
    </row>
    <row r="5" spans="1:43" ht="18" customHeight="1" x14ac:dyDescent="0.2">
      <c r="B5" s="14" t="s">
        <v>452</v>
      </c>
      <c r="I5" s="33" t="s">
        <v>453</v>
      </c>
      <c r="J5" s="33" t="s">
        <v>454</v>
      </c>
      <c r="K5" s="33" t="s">
        <v>455</v>
      </c>
      <c r="N5" s="33"/>
      <c r="S5" s="33"/>
      <c r="U5" s="33"/>
      <c r="AD5" s="33"/>
      <c r="AE5" s="33"/>
      <c r="AG5" s="33"/>
      <c r="AI5" s="33"/>
      <c r="AO5" s="33"/>
    </row>
    <row r="6" spans="1:43" x14ac:dyDescent="0.2">
      <c r="B6" s="14" t="s">
        <v>456</v>
      </c>
      <c r="H6">
        <v>70</v>
      </c>
      <c r="O6" t="s">
        <v>457</v>
      </c>
      <c r="P6">
        <v>14</v>
      </c>
      <c r="Q6">
        <v>14</v>
      </c>
      <c r="R6">
        <v>50</v>
      </c>
      <c r="V6">
        <v>25</v>
      </c>
      <c r="W6">
        <v>8</v>
      </c>
      <c r="X6" t="s">
        <v>458</v>
      </c>
      <c r="AA6" t="s">
        <v>457</v>
      </c>
      <c r="AB6" t="s">
        <v>459</v>
      </c>
      <c r="AC6">
        <v>10</v>
      </c>
      <c r="AM6" t="s">
        <v>457</v>
      </c>
      <c r="AN6" t="s">
        <v>459</v>
      </c>
      <c r="AO6">
        <v>50</v>
      </c>
      <c r="AP6">
        <v>36</v>
      </c>
      <c r="AQ6">
        <v>250</v>
      </c>
    </row>
    <row r="7" spans="1:43" ht="13.5" thickBot="1" x14ac:dyDescent="0.25">
      <c r="B7" s="14" t="s">
        <v>460</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4" t="s">
        <v>461</v>
      </c>
      <c r="E8" s="25" t="s">
        <v>462</v>
      </c>
      <c r="F8" s="25" t="s">
        <v>463</v>
      </c>
      <c r="G8" s="25" t="s">
        <v>464</v>
      </c>
      <c r="H8" s="25" t="s">
        <v>465</v>
      </c>
      <c r="I8" s="25" t="s">
        <v>466</v>
      </c>
      <c r="J8" s="25" t="s">
        <v>467</v>
      </c>
      <c r="K8" s="25" t="s">
        <v>468</v>
      </c>
      <c r="L8" s="26" t="s">
        <v>469</v>
      </c>
      <c r="N8" s="24" t="s">
        <v>470</v>
      </c>
      <c r="O8" s="25" t="s">
        <v>471</v>
      </c>
      <c r="P8" s="25" t="s">
        <v>472</v>
      </c>
      <c r="Q8" s="25" t="s">
        <v>473</v>
      </c>
      <c r="R8" s="25" t="s">
        <v>474</v>
      </c>
      <c r="S8" s="25" t="s">
        <v>475</v>
      </c>
      <c r="T8" s="25" t="s">
        <v>476</v>
      </c>
      <c r="U8" s="25" t="s">
        <v>477</v>
      </c>
      <c r="V8" s="25" t="s">
        <v>478</v>
      </c>
      <c r="W8" s="25" t="s">
        <v>479</v>
      </c>
      <c r="X8" s="26" t="s">
        <v>480</v>
      </c>
      <c r="Z8" s="24" t="s">
        <v>470</v>
      </c>
      <c r="AA8" s="25" t="s">
        <v>471</v>
      </c>
      <c r="AB8" s="25" t="s">
        <v>472</v>
      </c>
      <c r="AC8" s="25" t="s">
        <v>481</v>
      </c>
      <c r="AD8" s="25" t="s">
        <v>482</v>
      </c>
      <c r="AE8" s="25" t="s">
        <v>483</v>
      </c>
      <c r="AF8" s="25" t="s">
        <v>484</v>
      </c>
      <c r="AG8" s="25" t="s">
        <v>485</v>
      </c>
      <c r="AH8" s="25" t="s">
        <v>486</v>
      </c>
      <c r="AI8" s="25" t="s">
        <v>487</v>
      </c>
      <c r="AJ8" s="26" t="s">
        <v>488</v>
      </c>
      <c r="AL8" s="24" t="s">
        <v>470</v>
      </c>
      <c r="AM8" s="25" t="s">
        <v>471</v>
      </c>
      <c r="AN8" s="25" t="s">
        <v>472</v>
      </c>
      <c r="AO8" s="25" t="s">
        <v>489</v>
      </c>
      <c r="AP8" s="25" t="s">
        <v>490</v>
      </c>
      <c r="AQ8" s="26" t="s">
        <v>491</v>
      </c>
    </row>
    <row r="9" spans="1:43" x14ac:dyDescent="0.2">
      <c r="D9" s="27"/>
      <c r="E9" s="28"/>
      <c r="F9" s="28"/>
      <c r="G9" s="28"/>
      <c r="H9" s="28"/>
      <c r="I9" s="28" t="s">
        <v>492</v>
      </c>
      <c r="J9" s="28" t="s">
        <v>493</v>
      </c>
      <c r="K9" s="28" t="s">
        <v>494</v>
      </c>
      <c r="L9" s="29"/>
      <c r="N9" s="27" t="s">
        <v>495</v>
      </c>
      <c r="O9" s="28"/>
      <c r="P9" s="28"/>
      <c r="Q9" s="28"/>
      <c r="R9" s="28"/>
      <c r="S9" s="28" t="s">
        <v>496</v>
      </c>
      <c r="T9" s="28" t="s">
        <v>495</v>
      </c>
      <c r="U9" s="28" t="s">
        <v>497</v>
      </c>
      <c r="V9" s="28"/>
      <c r="W9" s="28"/>
      <c r="X9" s="29"/>
      <c r="Z9" s="27" t="s">
        <v>495</v>
      </c>
      <c r="AA9" s="28"/>
      <c r="AB9" s="28"/>
      <c r="AC9" s="28"/>
      <c r="AD9" s="28" t="s">
        <v>498</v>
      </c>
      <c r="AE9" s="28" t="s">
        <v>499</v>
      </c>
      <c r="AF9" s="28" t="s">
        <v>498</v>
      </c>
      <c r="AG9" s="28" t="s">
        <v>206</v>
      </c>
      <c r="AH9" s="28" t="s">
        <v>498</v>
      </c>
      <c r="AI9" s="28" t="s">
        <v>206</v>
      </c>
      <c r="AJ9" s="29" t="s">
        <v>498</v>
      </c>
      <c r="AL9" s="27" t="s">
        <v>495</v>
      </c>
      <c r="AM9" s="28"/>
      <c r="AN9" s="28"/>
      <c r="AO9" s="28" t="s">
        <v>500</v>
      </c>
      <c r="AP9" s="28"/>
      <c r="AQ9" s="29"/>
    </row>
    <row r="10" spans="1:43" x14ac:dyDescent="0.2">
      <c r="D10" s="27"/>
      <c r="E10" s="28"/>
      <c r="F10" s="28"/>
      <c r="G10" s="28"/>
      <c r="H10" s="28"/>
      <c r="I10" s="28" t="s">
        <v>501</v>
      </c>
      <c r="J10" s="28" t="s">
        <v>502</v>
      </c>
      <c r="K10" s="28" t="s">
        <v>503</v>
      </c>
      <c r="L10" s="29"/>
      <c r="N10" s="27" t="s">
        <v>504</v>
      </c>
      <c r="O10" s="28"/>
      <c r="P10" s="28"/>
      <c r="Q10" s="28"/>
      <c r="R10" s="28"/>
      <c r="S10" s="28"/>
      <c r="T10" s="28" t="s">
        <v>504</v>
      </c>
      <c r="U10" s="28" t="s">
        <v>505</v>
      </c>
      <c r="V10" s="28"/>
      <c r="W10" s="28"/>
      <c r="X10" s="29"/>
      <c r="Z10" s="27" t="s">
        <v>504</v>
      </c>
      <c r="AA10" s="28"/>
      <c r="AB10" s="28"/>
      <c r="AC10" s="28"/>
      <c r="AD10" s="28" t="s">
        <v>506</v>
      </c>
      <c r="AE10" s="28" t="s">
        <v>507</v>
      </c>
      <c r="AF10" s="28" t="s">
        <v>506</v>
      </c>
      <c r="AG10" s="28" t="s">
        <v>508</v>
      </c>
      <c r="AH10" s="28" t="s">
        <v>506</v>
      </c>
      <c r="AI10" s="28" t="s">
        <v>508</v>
      </c>
      <c r="AJ10" s="29" t="s">
        <v>506</v>
      </c>
      <c r="AL10" s="27" t="s">
        <v>504</v>
      </c>
      <c r="AM10" s="28"/>
      <c r="AN10" s="28"/>
      <c r="AO10" s="28" t="s">
        <v>509</v>
      </c>
      <c r="AP10" s="28"/>
      <c r="AQ10" s="29"/>
    </row>
    <row r="11" spans="1:43" x14ac:dyDescent="0.2">
      <c r="D11" s="27"/>
      <c r="E11" s="28"/>
      <c r="F11" s="28"/>
      <c r="G11" s="28"/>
      <c r="H11" s="28"/>
      <c r="I11" s="28" t="s">
        <v>1046</v>
      </c>
      <c r="J11" s="28" t="s">
        <v>510</v>
      </c>
      <c r="K11" s="28"/>
      <c r="L11" s="29"/>
      <c r="N11" s="27"/>
      <c r="O11" s="28"/>
      <c r="P11" s="28"/>
      <c r="Q11" s="28"/>
      <c r="R11" s="28"/>
      <c r="S11" s="28"/>
      <c r="T11" s="28"/>
      <c r="U11" s="28" t="s">
        <v>511</v>
      </c>
      <c r="V11" s="28"/>
      <c r="W11" s="28"/>
      <c r="X11" s="29"/>
      <c r="Z11" s="27"/>
      <c r="AA11" s="28"/>
      <c r="AB11" s="28"/>
      <c r="AC11" s="28"/>
      <c r="AD11" s="28"/>
      <c r="AE11" s="28" t="s">
        <v>512</v>
      </c>
      <c r="AF11" s="28"/>
      <c r="AG11" s="28" t="s">
        <v>513</v>
      </c>
      <c r="AH11" s="28"/>
      <c r="AI11" s="28" t="s">
        <v>514</v>
      </c>
      <c r="AJ11" s="29"/>
      <c r="AL11" s="27"/>
      <c r="AM11" s="28"/>
      <c r="AN11" s="28"/>
      <c r="AO11" s="28" t="s">
        <v>515</v>
      </c>
      <c r="AP11" s="28"/>
      <c r="AQ11" s="29"/>
    </row>
    <row r="12" spans="1:43" x14ac:dyDescent="0.2">
      <c r="D12" s="27"/>
      <c r="E12" s="28"/>
      <c r="F12" s="28"/>
      <c r="G12" s="28"/>
      <c r="H12" s="28"/>
      <c r="I12" s="28"/>
      <c r="J12" s="28"/>
      <c r="K12" s="28"/>
      <c r="L12" s="29"/>
      <c r="N12" s="27"/>
      <c r="O12" s="28"/>
      <c r="P12" s="28"/>
      <c r="Q12" s="28"/>
      <c r="R12" s="28"/>
      <c r="S12" s="28"/>
      <c r="T12" s="28"/>
      <c r="U12" s="28" t="s">
        <v>516</v>
      </c>
      <c r="V12" s="28"/>
      <c r="W12" s="28"/>
      <c r="X12" s="29"/>
      <c r="Z12" s="27"/>
      <c r="AA12" s="28"/>
      <c r="AB12" s="28"/>
      <c r="AC12" s="28"/>
      <c r="AD12" s="28"/>
      <c r="AE12" s="28" t="s">
        <v>517</v>
      </c>
      <c r="AF12" s="28"/>
      <c r="AG12" s="28" t="s">
        <v>514</v>
      </c>
      <c r="AH12" s="28"/>
      <c r="AI12" s="28" t="s">
        <v>518</v>
      </c>
      <c r="AJ12" s="29"/>
      <c r="AL12" s="27"/>
      <c r="AM12" s="28"/>
      <c r="AN12" s="28"/>
      <c r="AO12" s="28" t="s">
        <v>519</v>
      </c>
      <c r="AP12" s="28"/>
      <c r="AQ12" s="29"/>
    </row>
    <row r="13" spans="1:43" x14ac:dyDescent="0.2">
      <c r="D13" s="27"/>
      <c r="E13" s="28"/>
      <c r="F13" s="28"/>
      <c r="G13" s="28"/>
      <c r="H13" s="28"/>
      <c r="I13" s="28"/>
      <c r="J13" s="28"/>
      <c r="K13" s="28"/>
      <c r="L13" s="29"/>
      <c r="N13" s="27"/>
      <c r="O13" s="28"/>
      <c r="P13" s="28"/>
      <c r="Q13" s="28"/>
      <c r="R13" s="28"/>
      <c r="S13" s="28"/>
      <c r="T13" s="28"/>
      <c r="U13" s="28" t="s">
        <v>520</v>
      </c>
      <c r="V13" s="28"/>
      <c r="W13" s="28"/>
      <c r="X13" s="29"/>
      <c r="Z13" s="27"/>
      <c r="AA13" s="28"/>
      <c r="AB13" s="28"/>
      <c r="AC13" s="28"/>
      <c r="AD13" s="28"/>
      <c r="AE13" s="28" t="s">
        <v>521</v>
      </c>
      <c r="AF13" s="28"/>
      <c r="AG13" s="28" t="s">
        <v>518</v>
      </c>
      <c r="AH13" s="28"/>
      <c r="AI13" s="28" t="s">
        <v>521</v>
      </c>
      <c r="AJ13" s="29"/>
      <c r="AL13" s="27"/>
      <c r="AM13" s="28"/>
      <c r="AN13" s="28"/>
      <c r="AO13" s="28" t="s">
        <v>522</v>
      </c>
      <c r="AP13" s="28"/>
      <c r="AQ13" s="29"/>
    </row>
    <row r="14" spans="1:43" x14ac:dyDescent="0.2">
      <c r="D14" s="27"/>
      <c r="E14" s="28"/>
      <c r="F14" s="28"/>
      <c r="G14" s="28"/>
      <c r="H14" s="28"/>
      <c r="I14" s="28"/>
      <c r="J14" s="28"/>
      <c r="K14" s="28"/>
      <c r="L14" s="29"/>
      <c r="N14" s="27"/>
      <c r="O14" s="28"/>
      <c r="P14" s="28"/>
      <c r="Q14" s="28"/>
      <c r="R14" s="28"/>
      <c r="S14" s="28"/>
      <c r="T14" s="28"/>
      <c r="U14" s="28" t="s">
        <v>523</v>
      </c>
      <c r="V14" s="28"/>
      <c r="W14" s="28"/>
      <c r="X14" s="29"/>
      <c r="Z14" s="27"/>
      <c r="AA14" s="28"/>
      <c r="AB14" s="28"/>
      <c r="AC14" s="28"/>
      <c r="AD14" s="28"/>
      <c r="AE14" s="28" t="s">
        <v>524</v>
      </c>
      <c r="AF14" s="28"/>
      <c r="AG14" s="28" t="s">
        <v>521</v>
      </c>
      <c r="AH14" s="28"/>
      <c r="AI14" s="28"/>
      <c r="AJ14" s="29"/>
      <c r="AL14" s="27"/>
      <c r="AM14" s="28"/>
      <c r="AN14" s="28"/>
      <c r="AO14" s="28" t="s">
        <v>525</v>
      </c>
      <c r="AP14" s="28"/>
      <c r="AQ14" s="29"/>
    </row>
    <row r="15" spans="1:43" x14ac:dyDescent="0.2">
      <c r="D15" s="27"/>
      <c r="E15" s="28"/>
      <c r="F15" s="28"/>
      <c r="G15" s="28"/>
      <c r="H15" s="28"/>
      <c r="I15" s="28"/>
      <c r="J15" s="28"/>
      <c r="K15" s="28"/>
      <c r="L15" s="29"/>
      <c r="N15" s="27"/>
      <c r="O15" s="28"/>
      <c r="P15" s="28"/>
      <c r="Q15" s="28"/>
      <c r="R15" s="28"/>
      <c r="S15" s="28"/>
      <c r="T15" s="28"/>
      <c r="U15" s="28" t="s">
        <v>526</v>
      </c>
      <c r="V15" s="28"/>
      <c r="W15" s="28"/>
      <c r="X15" s="29"/>
      <c r="Z15" s="27"/>
      <c r="AA15" s="28"/>
      <c r="AB15" s="28"/>
      <c r="AC15" s="28"/>
      <c r="AD15" s="28"/>
      <c r="AE15" s="28"/>
      <c r="AF15" s="28"/>
      <c r="AG15" s="28"/>
      <c r="AH15" s="28"/>
      <c r="AI15" s="28"/>
      <c r="AJ15" s="29"/>
      <c r="AL15" s="27"/>
      <c r="AM15" s="28"/>
      <c r="AN15" s="28"/>
      <c r="AO15" s="28" t="s">
        <v>16</v>
      </c>
      <c r="AP15" s="28"/>
      <c r="AQ15" s="29"/>
    </row>
    <row r="16" spans="1:43" x14ac:dyDescent="0.2">
      <c r="D16" s="27"/>
      <c r="E16" s="28"/>
      <c r="F16" s="28"/>
      <c r="G16" s="28"/>
      <c r="H16" s="28"/>
      <c r="I16" s="28"/>
      <c r="J16" s="28"/>
      <c r="K16" s="28"/>
      <c r="L16" s="29"/>
      <c r="N16" s="27"/>
      <c r="O16" s="28"/>
      <c r="P16" s="28"/>
      <c r="Q16" s="28"/>
      <c r="R16" s="28"/>
      <c r="S16" s="28"/>
      <c r="T16" s="28"/>
      <c r="U16" s="28" t="s">
        <v>527</v>
      </c>
      <c r="V16" s="28"/>
      <c r="W16" s="28"/>
      <c r="X16" s="29"/>
      <c r="Z16" s="27"/>
      <c r="AA16" s="28"/>
      <c r="AB16" s="28"/>
      <c r="AC16" s="28"/>
      <c r="AD16" s="28"/>
      <c r="AE16" s="28"/>
      <c r="AF16" s="28"/>
      <c r="AG16" s="28"/>
      <c r="AH16" s="28"/>
      <c r="AI16" s="28"/>
      <c r="AJ16" s="29"/>
      <c r="AL16" s="27"/>
      <c r="AM16" s="28"/>
      <c r="AN16" s="28"/>
      <c r="AO16" s="28" t="s">
        <v>528</v>
      </c>
      <c r="AP16" s="28"/>
      <c r="AQ16" s="29"/>
    </row>
    <row r="17" spans="4:43" x14ac:dyDescent="0.2">
      <c r="D17" s="27"/>
      <c r="E17" s="28"/>
      <c r="F17" s="28"/>
      <c r="G17" s="28"/>
      <c r="H17" s="28"/>
      <c r="I17" s="28"/>
      <c r="J17" s="28"/>
      <c r="K17" s="28"/>
      <c r="L17" s="29"/>
      <c r="N17" s="27"/>
      <c r="O17" s="28"/>
      <c r="P17" s="28"/>
      <c r="Q17" s="28"/>
      <c r="R17" s="28"/>
      <c r="S17" s="28"/>
      <c r="T17" s="28"/>
      <c r="U17" s="28" t="s">
        <v>529</v>
      </c>
      <c r="V17" s="28"/>
      <c r="W17" s="28"/>
      <c r="X17" s="29"/>
      <c r="Z17" s="27"/>
      <c r="AA17" s="28"/>
      <c r="AB17" s="28"/>
      <c r="AC17" s="28"/>
      <c r="AD17" s="28"/>
      <c r="AE17" s="28"/>
      <c r="AF17" s="28"/>
      <c r="AG17" s="28"/>
      <c r="AH17" s="28"/>
      <c r="AI17" s="28"/>
      <c r="AJ17" s="29"/>
      <c r="AL17" s="27"/>
      <c r="AM17" s="28"/>
      <c r="AN17" s="28"/>
      <c r="AO17" s="28" t="s">
        <v>5</v>
      </c>
      <c r="AP17" s="28"/>
      <c r="AQ17" s="29"/>
    </row>
    <row r="18" spans="4:43" x14ac:dyDescent="0.2">
      <c r="D18" s="27"/>
      <c r="E18" s="28"/>
      <c r="F18" s="28"/>
      <c r="G18" s="28"/>
      <c r="H18" s="28"/>
      <c r="I18" s="28"/>
      <c r="J18" s="28"/>
      <c r="K18" s="28"/>
      <c r="L18" s="29"/>
      <c r="N18" s="27"/>
      <c r="O18" s="28"/>
      <c r="P18" s="28"/>
      <c r="Q18" s="28"/>
      <c r="R18" s="28"/>
      <c r="S18" s="28"/>
      <c r="T18" s="28"/>
      <c r="U18" s="28"/>
      <c r="V18" s="28"/>
      <c r="W18" s="28"/>
      <c r="X18" s="29"/>
      <c r="Z18" s="27"/>
      <c r="AA18" s="28"/>
      <c r="AB18" s="28"/>
      <c r="AC18" s="28"/>
      <c r="AD18" s="28"/>
      <c r="AE18" s="28"/>
      <c r="AF18" s="28"/>
      <c r="AG18" s="28"/>
      <c r="AH18" s="28"/>
      <c r="AI18" s="28"/>
      <c r="AJ18" s="29"/>
      <c r="AL18" s="27"/>
      <c r="AM18" s="28"/>
      <c r="AN18" s="28"/>
      <c r="AO18" s="28" t="s">
        <v>530</v>
      </c>
      <c r="AP18" s="28"/>
      <c r="AQ18" s="29"/>
    </row>
    <row r="19" spans="4:43" x14ac:dyDescent="0.2">
      <c r="D19" s="27"/>
      <c r="E19" s="28"/>
      <c r="F19" s="28"/>
      <c r="G19" s="28"/>
      <c r="H19" s="28"/>
      <c r="I19" s="28"/>
      <c r="J19" s="28"/>
      <c r="K19" s="28"/>
      <c r="L19" s="29"/>
      <c r="N19" s="27"/>
      <c r="O19" s="28"/>
      <c r="P19" s="28"/>
      <c r="Q19" s="28"/>
      <c r="R19" s="28"/>
      <c r="S19" s="28"/>
      <c r="T19" s="28"/>
      <c r="U19" s="28"/>
      <c r="V19" s="28"/>
      <c r="W19" s="28"/>
      <c r="X19" s="29"/>
      <c r="Z19" s="27"/>
      <c r="AA19" s="28"/>
      <c r="AB19" s="28"/>
      <c r="AC19" s="28"/>
      <c r="AD19" s="28"/>
      <c r="AE19" s="28"/>
      <c r="AF19" s="28"/>
      <c r="AG19" s="28"/>
      <c r="AH19" s="28"/>
      <c r="AI19" s="28"/>
      <c r="AJ19" s="29"/>
      <c r="AL19" s="27"/>
      <c r="AM19" s="28"/>
      <c r="AN19" s="28"/>
      <c r="AO19" s="28" t="s">
        <v>531</v>
      </c>
      <c r="AP19" s="28"/>
      <c r="AQ19" s="29"/>
    </row>
    <row r="20" spans="4:43" x14ac:dyDescent="0.2">
      <c r="D20" s="27"/>
      <c r="E20" s="28"/>
      <c r="F20" s="28"/>
      <c r="G20" s="28"/>
      <c r="H20" s="28"/>
      <c r="I20" s="28"/>
      <c r="J20" s="28"/>
      <c r="K20" s="28"/>
      <c r="L20" s="29"/>
      <c r="N20" s="27"/>
      <c r="O20" s="28"/>
      <c r="P20" s="28"/>
      <c r="Q20" s="28"/>
      <c r="R20" s="28"/>
      <c r="S20" s="28"/>
      <c r="T20" s="28"/>
      <c r="U20" s="28"/>
      <c r="V20" s="28"/>
      <c r="W20" s="28"/>
      <c r="X20" s="29"/>
      <c r="Z20" s="27"/>
      <c r="AA20" s="28"/>
      <c r="AB20" s="28"/>
      <c r="AC20" s="28"/>
      <c r="AD20" s="28"/>
      <c r="AE20" s="28"/>
      <c r="AF20" s="28"/>
      <c r="AG20" s="28"/>
      <c r="AH20" s="28"/>
      <c r="AI20" s="28"/>
      <c r="AJ20" s="29"/>
      <c r="AL20" s="27"/>
      <c r="AM20" s="28"/>
      <c r="AN20" s="28"/>
      <c r="AO20" s="28" t="s">
        <v>532</v>
      </c>
      <c r="AP20" s="28"/>
      <c r="AQ20" s="29"/>
    </row>
    <row r="21" spans="4:43" ht="13.5" thickBot="1" x14ac:dyDescent="0.25">
      <c r="D21" s="30"/>
      <c r="E21" s="31"/>
      <c r="F21" s="31"/>
      <c r="G21" s="31"/>
      <c r="H21" s="31"/>
      <c r="I21" s="31"/>
      <c r="J21" s="31"/>
      <c r="K21" s="31"/>
      <c r="L21" s="32"/>
      <c r="N21" s="30"/>
      <c r="O21" s="31"/>
      <c r="P21" s="31"/>
      <c r="Q21" s="31"/>
      <c r="R21" s="31"/>
      <c r="S21" s="31"/>
      <c r="T21" s="31"/>
      <c r="U21" s="31"/>
      <c r="V21" s="31"/>
      <c r="W21" s="31"/>
      <c r="X21" s="32"/>
      <c r="Z21" s="30"/>
      <c r="AA21" s="31"/>
      <c r="AB21" s="31"/>
      <c r="AC21" s="31"/>
      <c r="AD21" s="31"/>
      <c r="AE21" s="31"/>
      <c r="AF21" s="31"/>
      <c r="AG21" s="31"/>
      <c r="AH21" s="31"/>
      <c r="AI21" s="31"/>
      <c r="AJ21" s="32"/>
      <c r="AL21" s="27"/>
      <c r="AM21" s="28"/>
      <c r="AN21" s="28"/>
      <c r="AO21" s="28" t="s">
        <v>533</v>
      </c>
      <c r="AP21" s="28"/>
      <c r="AQ21" s="29"/>
    </row>
    <row r="22" spans="4:43" x14ac:dyDescent="0.2">
      <c r="AL22" s="27"/>
      <c r="AM22" s="28"/>
      <c r="AN22" s="28"/>
      <c r="AO22" s="28" t="s">
        <v>534</v>
      </c>
      <c r="AP22" s="28"/>
      <c r="AQ22" s="29"/>
    </row>
    <row r="23" spans="4:43" x14ac:dyDescent="0.2">
      <c r="AL23" s="27"/>
      <c r="AM23" s="28"/>
      <c r="AN23" s="28"/>
      <c r="AO23" s="28" t="s">
        <v>535</v>
      </c>
      <c r="AP23" s="28"/>
      <c r="AQ23" s="29"/>
    </row>
    <row r="24" spans="4:43" x14ac:dyDescent="0.2">
      <c r="AL24" s="27"/>
      <c r="AM24" s="28"/>
      <c r="AN24" s="28"/>
      <c r="AO24" s="28" t="s">
        <v>536</v>
      </c>
      <c r="AP24" s="28"/>
      <c r="AQ24" s="29"/>
    </row>
    <row r="25" spans="4:43" x14ac:dyDescent="0.2">
      <c r="AL25" s="27"/>
      <c r="AM25" s="28"/>
      <c r="AN25" s="28"/>
      <c r="AO25" s="28" t="s">
        <v>537</v>
      </c>
      <c r="AP25" s="28"/>
      <c r="AQ25" s="29"/>
    </row>
    <row r="26" spans="4:43" x14ac:dyDescent="0.2">
      <c r="AL26" s="27"/>
      <c r="AM26" s="28"/>
      <c r="AN26" s="28"/>
      <c r="AO26" s="28" t="s">
        <v>538</v>
      </c>
      <c r="AP26" s="28"/>
      <c r="AQ26" s="29"/>
    </row>
    <row r="27" spans="4:43" x14ac:dyDescent="0.2">
      <c r="AL27" s="27"/>
      <c r="AM27" s="28"/>
      <c r="AN27" s="28"/>
      <c r="AO27" s="28" t="s">
        <v>539</v>
      </c>
      <c r="AP27" s="28"/>
      <c r="AQ27" s="29"/>
    </row>
    <row r="28" spans="4:43" x14ac:dyDescent="0.2">
      <c r="AL28" s="27"/>
      <c r="AM28" s="28"/>
      <c r="AN28" s="28"/>
      <c r="AO28" s="28" t="s">
        <v>540</v>
      </c>
      <c r="AP28" s="28"/>
      <c r="AQ28" s="29"/>
    </row>
    <row r="29" spans="4:43" x14ac:dyDescent="0.2">
      <c r="AL29" s="27"/>
      <c r="AM29" s="28"/>
      <c r="AN29" s="28"/>
      <c r="AO29" s="28" t="s">
        <v>541</v>
      </c>
      <c r="AP29" s="28"/>
      <c r="AQ29" s="29"/>
    </row>
    <row r="30" spans="4:43" x14ac:dyDescent="0.2">
      <c r="AL30" s="27"/>
      <c r="AM30" s="28"/>
      <c r="AN30" s="28"/>
      <c r="AO30" s="28" t="s">
        <v>542</v>
      </c>
      <c r="AP30" s="28"/>
      <c r="AQ30" s="29"/>
    </row>
    <row r="31" spans="4:43" x14ac:dyDescent="0.2">
      <c r="AL31" s="27"/>
      <c r="AM31" s="28"/>
      <c r="AN31" s="28"/>
      <c r="AO31" s="28" t="s">
        <v>543</v>
      </c>
      <c r="AP31" s="28"/>
      <c r="AQ31" s="29"/>
    </row>
    <row r="32" spans="4:43" x14ac:dyDescent="0.2">
      <c r="AL32" s="27"/>
      <c r="AM32" s="28"/>
      <c r="AN32" s="28"/>
      <c r="AO32" s="28" t="s">
        <v>544</v>
      </c>
      <c r="AP32" s="28"/>
      <c r="AQ32" s="29"/>
    </row>
    <row r="33" spans="38:43" x14ac:dyDescent="0.2">
      <c r="AL33" s="27"/>
      <c r="AM33" s="28"/>
      <c r="AN33" s="28"/>
      <c r="AO33" s="28" t="s">
        <v>545</v>
      </c>
      <c r="AP33" s="28"/>
      <c r="AQ33" s="29"/>
    </row>
    <row r="34" spans="38:43" x14ac:dyDescent="0.2">
      <c r="AL34" s="27"/>
      <c r="AM34" s="28"/>
      <c r="AN34" s="28"/>
      <c r="AO34" s="28" t="s">
        <v>546</v>
      </c>
      <c r="AP34" s="28"/>
      <c r="AQ34" s="29"/>
    </row>
    <row r="35" spans="38:43" x14ac:dyDescent="0.2">
      <c r="AL35" s="27"/>
      <c r="AM35" s="28"/>
      <c r="AN35" s="28"/>
      <c r="AO35" s="28" t="s">
        <v>547</v>
      </c>
      <c r="AP35" s="28"/>
      <c r="AQ35" s="29"/>
    </row>
    <row r="36" spans="38:43" x14ac:dyDescent="0.2">
      <c r="AL36" s="27"/>
      <c r="AM36" s="28"/>
      <c r="AN36" s="28"/>
      <c r="AO36" s="28" t="s">
        <v>548</v>
      </c>
      <c r="AP36" s="28"/>
      <c r="AQ36" s="29"/>
    </row>
    <row r="37" spans="38:43" x14ac:dyDescent="0.2">
      <c r="AL37" s="27"/>
      <c r="AM37" s="28"/>
      <c r="AN37" s="28"/>
      <c r="AO37" s="28" t="s">
        <v>549</v>
      </c>
      <c r="AP37" s="28"/>
      <c r="AQ37" s="29"/>
    </row>
    <row r="38" spans="38:43" x14ac:dyDescent="0.2">
      <c r="AL38" s="27"/>
      <c r="AM38" s="28"/>
      <c r="AN38" s="28"/>
      <c r="AO38" s="28" t="s">
        <v>550</v>
      </c>
      <c r="AP38" s="28"/>
      <c r="AQ38" s="29"/>
    </row>
    <row r="39" spans="38:43" x14ac:dyDescent="0.2">
      <c r="AL39" s="27"/>
      <c r="AM39" s="28"/>
      <c r="AN39" s="28"/>
      <c r="AO39" s="28" t="s">
        <v>551</v>
      </c>
      <c r="AP39" s="28"/>
      <c r="AQ39" s="29"/>
    </row>
    <row r="40" spans="38:43" x14ac:dyDescent="0.2">
      <c r="AL40" s="27"/>
      <c r="AM40" s="28"/>
      <c r="AN40" s="28"/>
      <c r="AO40" s="28" t="s">
        <v>552</v>
      </c>
      <c r="AP40" s="28"/>
      <c r="AQ40" s="29"/>
    </row>
    <row r="41" spans="38:43" x14ac:dyDescent="0.2">
      <c r="AL41" s="27"/>
      <c r="AM41" s="28"/>
      <c r="AN41" s="28"/>
      <c r="AO41" s="28" t="s">
        <v>14</v>
      </c>
      <c r="AP41" s="28"/>
      <c r="AQ41" s="29"/>
    </row>
    <row r="42" spans="38:43" x14ac:dyDescent="0.2">
      <c r="AL42" s="27"/>
      <c r="AM42" s="28"/>
      <c r="AN42" s="28"/>
      <c r="AO42" s="28" t="s">
        <v>553</v>
      </c>
      <c r="AP42" s="28"/>
      <c r="AQ42" s="29"/>
    </row>
    <row r="43" spans="38:43" x14ac:dyDescent="0.2">
      <c r="AL43" s="27"/>
      <c r="AM43" s="28"/>
      <c r="AN43" s="28"/>
      <c r="AO43" s="28" t="s">
        <v>554</v>
      </c>
      <c r="AP43" s="28"/>
      <c r="AQ43" s="29"/>
    </row>
    <row r="44" spans="38:43" x14ac:dyDescent="0.2">
      <c r="AL44" s="27"/>
      <c r="AM44" s="28"/>
      <c r="AN44" s="28"/>
      <c r="AO44" s="28" t="s">
        <v>555</v>
      </c>
      <c r="AP44" s="28"/>
      <c r="AQ44" s="29"/>
    </row>
    <row r="45" spans="38:43" x14ac:dyDescent="0.2">
      <c r="AL45" s="27"/>
      <c r="AM45" s="28"/>
      <c r="AN45" s="28"/>
      <c r="AO45" s="28" t="s">
        <v>556</v>
      </c>
      <c r="AP45" s="28"/>
      <c r="AQ45" s="29"/>
    </row>
    <row r="46" spans="38:43" x14ac:dyDescent="0.2">
      <c r="AL46" s="27"/>
      <c r="AM46" s="28"/>
      <c r="AN46" s="28"/>
      <c r="AO46" s="28" t="s">
        <v>557</v>
      </c>
      <c r="AP46" s="28"/>
      <c r="AQ46" s="29"/>
    </row>
    <row r="47" spans="38:43" x14ac:dyDescent="0.2">
      <c r="AL47" s="27"/>
      <c r="AM47" s="28"/>
      <c r="AN47" s="28"/>
      <c r="AO47" s="28" t="s">
        <v>558</v>
      </c>
      <c r="AP47" s="28"/>
      <c r="AQ47" s="29"/>
    </row>
    <row r="48" spans="38:43" x14ac:dyDescent="0.2">
      <c r="AL48" s="27"/>
      <c r="AM48" s="28"/>
      <c r="AN48" s="28"/>
      <c r="AO48" s="28" t="s">
        <v>559</v>
      </c>
      <c r="AP48" s="28"/>
      <c r="AQ48" s="29"/>
    </row>
    <row r="49" spans="38:43" x14ac:dyDescent="0.2">
      <c r="AL49" s="27"/>
      <c r="AM49" s="28"/>
      <c r="AN49" s="28"/>
      <c r="AO49" s="28" t="s">
        <v>560</v>
      </c>
      <c r="AP49" s="28"/>
      <c r="AQ49" s="29"/>
    </row>
    <row r="50" spans="38:43" x14ac:dyDescent="0.2">
      <c r="AL50" s="27"/>
      <c r="AM50" s="28"/>
      <c r="AN50" s="28"/>
      <c r="AO50" s="28" t="s">
        <v>561</v>
      </c>
      <c r="AP50" s="28"/>
      <c r="AQ50" s="29"/>
    </row>
    <row r="51" spans="38:43" x14ac:dyDescent="0.2">
      <c r="AL51" s="27"/>
      <c r="AM51" s="28"/>
      <c r="AN51" s="28"/>
      <c r="AO51" s="28" t="s">
        <v>562</v>
      </c>
      <c r="AP51" s="28"/>
      <c r="AQ51" s="29"/>
    </row>
    <row r="52" spans="38:43" x14ac:dyDescent="0.2">
      <c r="AL52" s="27"/>
      <c r="AM52" s="28"/>
      <c r="AN52" s="28"/>
      <c r="AO52" s="28" t="s">
        <v>563</v>
      </c>
      <c r="AP52" s="28"/>
      <c r="AQ52" s="29"/>
    </row>
    <row r="53" spans="38:43" x14ac:dyDescent="0.2">
      <c r="AL53" s="27"/>
      <c r="AM53" s="28"/>
      <c r="AN53" s="28"/>
      <c r="AO53" s="28" t="s">
        <v>564</v>
      </c>
      <c r="AP53" s="28"/>
      <c r="AQ53" s="29"/>
    </row>
    <row r="54" spans="38:43" x14ac:dyDescent="0.2">
      <c r="AL54" s="27"/>
      <c r="AM54" s="28"/>
      <c r="AN54" s="28"/>
      <c r="AO54" s="28" t="s">
        <v>565</v>
      </c>
      <c r="AP54" s="28"/>
      <c r="AQ54" s="29"/>
    </row>
    <row r="55" spans="38:43" x14ac:dyDescent="0.2">
      <c r="AL55" s="27"/>
      <c r="AM55" s="28"/>
      <c r="AN55" s="28"/>
      <c r="AO55" s="28" t="s">
        <v>566</v>
      </c>
      <c r="AP55" s="28"/>
      <c r="AQ55" s="29"/>
    </row>
    <row r="56" spans="38:43" x14ac:dyDescent="0.2">
      <c r="AL56" s="27"/>
      <c r="AM56" s="28"/>
      <c r="AN56" s="28"/>
      <c r="AO56" s="28" t="s">
        <v>567</v>
      </c>
      <c r="AP56" s="28"/>
      <c r="AQ56" s="29"/>
    </row>
    <row r="57" spans="38:43" x14ac:dyDescent="0.2">
      <c r="AL57" s="27"/>
      <c r="AM57" s="28"/>
      <c r="AN57" s="28"/>
      <c r="AO57" s="28" t="s">
        <v>568</v>
      </c>
      <c r="AP57" s="28"/>
      <c r="AQ57" s="29"/>
    </row>
    <row r="58" spans="38:43" x14ac:dyDescent="0.2">
      <c r="AL58" s="27"/>
      <c r="AM58" s="28"/>
      <c r="AN58" s="28"/>
      <c r="AO58" s="28" t="s">
        <v>569</v>
      </c>
      <c r="AP58" s="28"/>
      <c r="AQ58" s="29"/>
    </row>
    <row r="59" spans="38:43" x14ac:dyDescent="0.2">
      <c r="AL59" s="27"/>
      <c r="AM59" s="28"/>
      <c r="AN59" s="28"/>
      <c r="AO59" s="28" t="s">
        <v>6</v>
      </c>
      <c r="AP59" s="28"/>
      <c r="AQ59" s="29"/>
    </row>
    <row r="60" spans="38:43" x14ac:dyDescent="0.2">
      <c r="AL60" s="27"/>
      <c r="AM60" s="28"/>
      <c r="AN60" s="28"/>
      <c r="AO60" s="28" t="s">
        <v>570</v>
      </c>
      <c r="AP60" s="28"/>
      <c r="AQ60" s="29"/>
    </row>
    <row r="61" spans="38:43" x14ac:dyDescent="0.2">
      <c r="AL61" s="27"/>
      <c r="AM61" s="28"/>
      <c r="AN61" s="28"/>
      <c r="AO61" s="28" t="s">
        <v>571</v>
      </c>
      <c r="AP61" s="28"/>
      <c r="AQ61" s="29"/>
    </row>
    <row r="62" spans="38:43" x14ac:dyDescent="0.2">
      <c r="AL62" s="27"/>
      <c r="AM62" s="28"/>
      <c r="AN62" s="28"/>
      <c r="AO62" s="28" t="s">
        <v>572</v>
      </c>
      <c r="AP62" s="28"/>
      <c r="AQ62" s="29"/>
    </row>
    <row r="63" spans="38:43" x14ac:dyDescent="0.2">
      <c r="AL63" s="27"/>
      <c r="AM63" s="28"/>
      <c r="AN63" s="28"/>
      <c r="AO63" s="28" t="s">
        <v>573</v>
      </c>
      <c r="AP63" s="28"/>
      <c r="AQ63" s="29"/>
    </row>
    <row r="64" spans="38:43" x14ac:dyDescent="0.2">
      <c r="AL64" s="27"/>
      <c r="AM64" s="28"/>
      <c r="AN64" s="28"/>
      <c r="AO64" s="28" t="s">
        <v>574</v>
      </c>
      <c r="AP64" s="28"/>
      <c r="AQ64" s="29"/>
    </row>
    <row r="65" spans="38:43" x14ac:dyDescent="0.2">
      <c r="AL65" s="27"/>
      <c r="AM65" s="28"/>
      <c r="AN65" s="28"/>
      <c r="AO65" s="28" t="s">
        <v>575</v>
      </c>
      <c r="AP65" s="28"/>
      <c r="AQ65" s="29"/>
    </row>
    <row r="66" spans="38:43" x14ac:dyDescent="0.2">
      <c r="AL66" s="27"/>
      <c r="AM66" s="28"/>
      <c r="AN66" s="28"/>
      <c r="AO66" s="28" t="s">
        <v>576</v>
      </c>
      <c r="AP66" s="28"/>
      <c r="AQ66" s="29"/>
    </row>
    <row r="67" spans="38:43" x14ac:dyDescent="0.2">
      <c r="AL67" s="27"/>
      <c r="AM67" s="28"/>
      <c r="AN67" s="28"/>
      <c r="AO67" s="28" t="s">
        <v>577</v>
      </c>
      <c r="AP67" s="28"/>
      <c r="AQ67" s="29"/>
    </row>
    <row r="68" spans="38:43" x14ac:dyDescent="0.2">
      <c r="AL68" s="27"/>
      <c r="AM68" s="28"/>
      <c r="AN68" s="28"/>
      <c r="AO68" s="28" t="s">
        <v>578</v>
      </c>
      <c r="AP68" s="28"/>
      <c r="AQ68" s="29"/>
    </row>
    <row r="69" spans="38:43" x14ac:dyDescent="0.2">
      <c r="AL69" s="27"/>
      <c r="AM69" s="28"/>
      <c r="AN69" s="28"/>
      <c r="AO69" s="28" t="s">
        <v>579</v>
      </c>
      <c r="AP69" s="28"/>
      <c r="AQ69" s="29"/>
    </row>
    <row r="70" spans="38:43" x14ac:dyDescent="0.2">
      <c r="AL70" s="27"/>
      <c r="AM70" s="28"/>
      <c r="AN70" s="28"/>
      <c r="AO70" s="28" t="s">
        <v>580</v>
      </c>
      <c r="AP70" s="28"/>
      <c r="AQ70" s="29"/>
    </row>
    <row r="71" spans="38:43" x14ac:dyDescent="0.2">
      <c r="AL71" s="27"/>
      <c r="AM71" s="28"/>
      <c r="AN71" s="28"/>
      <c r="AO71" s="28" t="s">
        <v>581</v>
      </c>
      <c r="AP71" s="28"/>
      <c r="AQ71" s="29"/>
    </row>
    <row r="72" spans="38:43" x14ac:dyDescent="0.2">
      <c r="AL72" s="27"/>
      <c r="AM72" s="28"/>
      <c r="AN72" s="28"/>
      <c r="AO72" s="28" t="s">
        <v>582</v>
      </c>
      <c r="AP72" s="28"/>
      <c r="AQ72" s="29"/>
    </row>
    <row r="73" spans="38:43" x14ac:dyDescent="0.2">
      <c r="AL73" s="27"/>
      <c r="AM73" s="28"/>
      <c r="AN73" s="28"/>
      <c r="AO73" s="28" t="s">
        <v>583</v>
      </c>
      <c r="AP73" s="28"/>
      <c r="AQ73" s="29"/>
    </row>
    <row r="74" spans="38:43" x14ac:dyDescent="0.2">
      <c r="AL74" s="27"/>
      <c r="AM74" s="28"/>
      <c r="AN74" s="28"/>
      <c r="AO74" s="28" t="s">
        <v>584</v>
      </c>
      <c r="AP74" s="28"/>
      <c r="AQ74" s="29"/>
    </row>
    <row r="75" spans="38:43" x14ac:dyDescent="0.2">
      <c r="AL75" s="27"/>
      <c r="AM75" s="28"/>
      <c r="AN75" s="28"/>
      <c r="AO75" s="28" t="s">
        <v>585</v>
      </c>
      <c r="AP75" s="28"/>
      <c r="AQ75" s="29"/>
    </row>
    <row r="76" spans="38:43" x14ac:dyDescent="0.2">
      <c r="AL76" s="27"/>
      <c r="AM76" s="28"/>
      <c r="AN76" s="28"/>
      <c r="AO76" s="28" t="s">
        <v>586</v>
      </c>
      <c r="AP76" s="28"/>
      <c r="AQ76" s="29"/>
    </row>
    <row r="77" spans="38:43" x14ac:dyDescent="0.2">
      <c r="AL77" s="27"/>
      <c r="AM77" s="28"/>
      <c r="AN77" s="28"/>
      <c r="AO77" s="28" t="s">
        <v>587</v>
      </c>
      <c r="AP77" s="28"/>
      <c r="AQ77" s="29"/>
    </row>
    <row r="78" spans="38:43" x14ac:dyDescent="0.2">
      <c r="AL78" s="27"/>
      <c r="AM78" s="28"/>
      <c r="AN78" s="28"/>
      <c r="AO78" s="28" t="s">
        <v>588</v>
      </c>
      <c r="AP78" s="28"/>
      <c r="AQ78" s="29"/>
    </row>
    <row r="79" spans="38:43" x14ac:dyDescent="0.2">
      <c r="AL79" s="27"/>
      <c r="AM79" s="28"/>
      <c r="AN79" s="28"/>
      <c r="AO79" s="28" t="s">
        <v>589</v>
      </c>
      <c r="AP79" s="28"/>
      <c r="AQ79" s="29"/>
    </row>
    <row r="80" spans="38:43" x14ac:dyDescent="0.2">
      <c r="AL80" s="27"/>
      <c r="AM80" s="28"/>
      <c r="AN80" s="28"/>
      <c r="AO80" s="28" t="s">
        <v>7</v>
      </c>
      <c r="AP80" s="28"/>
      <c r="AQ80" s="29"/>
    </row>
    <row r="81" spans="38:43" x14ac:dyDescent="0.2">
      <c r="AL81" s="27"/>
      <c r="AM81" s="28"/>
      <c r="AN81" s="28"/>
      <c r="AO81" s="28" t="s">
        <v>590</v>
      </c>
      <c r="AP81" s="28"/>
      <c r="AQ81" s="29"/>
    </row>
    <row r="82" spans="38:43" x14ac:dyDescent="0.2">
      <c r="AL82" s="27"/>
      <c r="AM82" s="28"/>
      <c r="AN82" s="28"/>
      <c r="AO82" s="28" t="s">
        <v>591</v>
      </c>
      <c r="AP82" s="28"/>
      <c r="AQ82" s="29"/>
    </row>
    <row r="83" spans="38:43" x14ac:dyDescent="0.2">
      <c r="AL83" s="27"/>
      <c r="AM83" s="28"/>
      <c r="AN83" s="28"/>
      <c r="AO83" s="28" t="s">
        <v>592</v>
      </c>
      <c r="AP83" s="28"/>
      <c r="AQ83" s="29"/>
    </row>
    <row r="84" spans="38:43" x14ac:dyDescent="0.2">
      <c r="AL84" s="27"/>
      <c r="AM84" s="28"/>
      <c r="AN84" s="28"/>
      <c r="AO84" s="28" t="s">
        <v>593</v>
      </c>
      <c r="AP84" s="28"/>
      <c r="AQ84" s="29"/>
    </row>
    <row r="85" spans="38:43" x14ac:dyDescent="0.2">
      <c r="AL85" s="27"/>
      <c r="AM85" s="28"/>
      <c r="AN85" s="28"/>
      <c r="AO85" s="28" t="s">
        <v>594</v>
      </c>
      <c r="AP85" s="28"/>
      <c r="AQ85" s="29"/>
    </row>
    <row r="86" spans="38:43" x14ac:dyDescent="0.2">
      <c r="AL86" s="27"/>
      <c r="AM86" s="28"/>
      <c r="AN86" s="28"/>
      <c r="AO86" s="28" t="s">
        <v>595</v>
      </c>
      <c r="AP86" s="28"/>
      <c r="AQ86" s="29"/>
    </row>
    <row r="87" spans="38:43" x14ac:dyDescent="0.2">
      <c r="AL87" s="27"/>
      <c r="AM87" s="28"/>
      <c r="AN87" s="28"/>
      <c r="AO87" s="28" t="s">
        <v>596</v>
      </c>
      <c r="AP87" s="28"/>
      <c r="AQ87" s="29"/>
    </row>
    <row r="88" spans="38:43" x14ac:dyDescent="0.2">
      <c r="AL88" s="27"/>
      <c r="AM88" s="28"/>
      <c r="AN88" s="28"/>
      <c r="AO88" s="28" t="s">
        <v>597</v>
      </c>
      <c r="AP88" s="28"/>
      <c r="AQ88" s="29"/>
    </row>
    <row r="89" spans="38:43" x14ac:dyDescent="0.2">
      <c r="AL89" s="27"/>
      <c r="AM89" s="28"/>
      <c r="AN89" s="28"/>
      <c r="AO89" s="28" t="s">
        <v>598</v>
      </c>
      <c r="AP89" s="28"/>
      <c r="AQ89" s="29"/>
    </row>
    <row r="90" spans="38:43" x14ac:dyDescent="0.2">
      <c r="AL90" s="27"/>
      <c r="AM90" s="28"/>
      <c r="AN90" s="28"/>
      <c r="AO90" s="28" t="s">
        <v>599</v>
      </c>
      <c r="AP90" s="28"/>
      <c r="AQ90" s="29"/>
    </row>
    <row r="91" spans="38:43" x14ac:dyDescent="0.2">
      <c r="AL91" s="27"/>
      <c r="AM91" s="28"/>
      <c r="AN91" s="28"/>
      <c r="AO91" s="28" t="s">
        <v>600</v>
      </c>
      <c r="AP91" s="28"/>
      <c r="AQ91" s="29"/>
    </row>
    <row r="92" spans="38:43" x14ac:dyDescent="0.2">
      <c r="AL92" s="27"/>
      <c r="AM92" s="28"/>
      <c r="AN92" s="28"/>
      <c r="AO92" s="28" t="s">
        <v>601</v>
      </c>
      <c r="AP92" s="28"/>
      <c r="AQ92" s="29"/>
    </row>
    <row r="93" spans="38:43" x14ac:dyDescent="0.2">
      <c r="AL93" s="27"/>
      <c r="AM93" s="28"/>
      <c r="AN93" s="28"/>
      <c r="AO93" s="28" t="s">
        <v>602</v>
      </c>
      <c r="AP93" s="28"/>
      <c r="AQ93" s="29"/>
    </row>
    <row r="94" spans="38:43" x14ac:dyDescent="0.2">
      <c r="AL94" s="27"/>
      <c r="AM94" s="28"/>
      <c r="AN94" s="28"/>
      <c r="AO94" s="28" t="s">
        <v>603</v>
      </c>
      <c r="AP94" s="28"/>
      <c r="AQ94" s="29"/>
    </row>
    <row r="95" spans="38:43" x14ac:dyDescent="0.2">
      <c r="AL95" s="27"/>
      <c r="AM95" s="28"/>
      <c r="AN95" s="28"/>
      <c r="AO95" s="28" t="s">
        <v>604</v>
      </c>
      <c r="AP95" s="28"/>
      <c r="AQ95" s="29"/>
    </row>
    <row r="96" spans="38:43" x14ac:dyDescent="0.2">
      <c r="AL96" s="27"/>
      <c r="AM96" s="28"/>
      <c r="AN96" s="28"/>
      <c r="AO96" s="28" t="s">
        <v>605</v>
      </c>
      <c r="AP96" s="28"/>
      <c r="AQ96" s="29"/>
    </row>
    <row r="97" spans="38:43" x14ac:dyDescent="0.2">
      <c r="AL97" s="27"/>
      <c r="AM97" s="28"/>
      <c r="AN97" s="28"/>
      <c r="AO97" s="28" t="s">
        <v>606</v>
      </c>
      <c r="AP97" s="28"/>
      <c r="AQ97" s="29"/>
    </row>
    <row r="98" spans="38:43" x14ac:dyDescent="0.2">
      <c r="AL98" s="27"/>
      <c r="AM98" s="28"/>
      <c r="AN98" s="28"/>
      <c r="AO98" s="28" t="s">
        <v>607</v>
      </c>
      <c r="AP98" s="28"/>
      <c r="AQ98" s="29"/>
    </row>
    <row r="99" spans="38:43" x14ac:dyDescent="0.2">
      <c r="AL99" s="27"/>
      <c r="AM99" s="28"/>
      <c r="AN99" s="28"/>
      <c r="AO99" s="28" t="s">
        <v>608</v>
      </c>
      <c r="AP99" s="28"/>
      <c r="AQ99" s="29"/>
    </row>
    <row r="100" spans="38:43" x14ac:dyDescent="0.2">
      <c r="AL100" s="27"/>
      <c r="AM100" s="28"/>
      <c r="AN100" s="28"/>
      <c r="AO100" s="28" t="s">
        <v>609</v>
      </c>
      <c r="AP100" s="28"/>
      <c r="AQ100" s="29"/>
    </row>
    <row r="101" spans="38:43" x14ac:dyDescent="0.2">
      <c r="AL101" s="27"/>
      <c r="AM101" s="28"/>
      <c r="AN101" s="28"/>
      <c r="AO101" s="28" t="s">
        <v>610</v>
      </c>
      <c r="AP101" s="28"/>
      <c r="AQ101" s="29"/>
    </row>
    <row r="102" spans="38:43" x14ac:dyDescent="0.2">
      <c r="AL102" s="27"/>
      <c r="AM102" s="28"/>
      <c r="AN102" s="28"/>
      <c r="AO102" s="28" t="s">
        <v>611</v>
      </c>
      <c r="AP102" s="28"/>
      <c r="AQ102" s="29"/>
    </row>
    <row r="103" spans="38:43" x14ac:dyDescent="0.2">
      <c r="AL103" s="27"/>
      <c r="AM103" s="28"/>
      <c r="AN103" s="28"/>
      <c r="AO103" s="28" t="s">
        <v>612</v>
      </c>
      <c r="AP103" s="28"/>
      <c r="AQ103" s="29"/>
    </row>
    <row r="104" spans="38:43" x14ac:dyDescent="0.2">
      <c r="AL104" s="27"/>
      <c r="AM104" s="28"/>
      <c r="AN104" s="28"/>
      <c r="AO104" s="28" t="s">
        <v>613</v>
      </c>
      <c r="AP104" s="28"/>
      <c r="AQ104" s="29"/>
    </row>
    <row r="105" spans="38:43" x14ac:dyDescent="0.2">
      <c r="AL105" s="27"/>
      <c r="AM105" s="28"/>
      <c r="AN105" s="28"/>
      <c r="AO105" s="28" t="s">
        <v>614</v>
      </c>
      <c r="AP105" s="28"/>
      <c r="AQ105" s="29"/>
    </row>
    <row r="106" spans="38:43" x14ac:dyDescent="0.2">
      <c r="AL106" s="27"/>
      <c r="AM106" s="28"/>
      <c r="AN106" s="28"/>
      <c r="AO106" s="28" t="s">
        <v>615</v>
      </c>
      <c r="AP106" s="28"/>
      <c r="AQ106" s="29"/>
    </row>
    <row r="107" spans="38:43" x14ac:dyDescent="0.2">
      <c r="AL107" s="27"/>
      <c r="AM107" s="28"/>
      <c r="AN107" s="28"/>
      <c r="AO107" s="28" t="s">
        <v>616</v>
      </c>
      <c r="AP107" s="28"/>
      <c r="AQ107" s="29"/>
    </row>
    <row r="108" spans="38:43" x14ac:dyDescent="0.2">
      <c r="AL108" s="27"/>
      <c r="AM108" s="28"/>
      <c r="AN108" s="28"/>
      <c r="AO108" s="28" t="s">
        <v>617</v>
      </c>
      <c r="AP108" s="28"/>
      <c r="AQ108" s="29"/>
    </row>
    <row r="109" spans="38:43" x14ac:dyDescent="0.2">
      <c r="AL109" s="27"/>
      <c r="AM109" s="28"/>
      <c r="AN109" s="28"/>
      <c r="AO109" s="28" t="s">
        <v>618</v>
      </c>
      <c r="AP109" s="28"/>
      <c r="AQ109" s="29"/>
    </row>
    <row r="110" spans="38:43" x14ac:dyDescent="0.2">
      <c r="AL110" s="27"/>
      <c r="AM110" s="28"/>
      <c r="AN110" s="28"/>
      <c r="AO110" s="28" t="s">
        <v>619</v>
      </c>
      <c r="AP110" s="28"/>
      <c r="AQ110" s="29"/>
    </row>
    <row r="111" spans="38:43" x14ac:dyDescent="0.2">
      <c r="AL111" s="27"/>
      <c r="AM111" s="28"/>
      <c r="AN111" s="28"/>
      <c r="AO111" s="28" t="s">
        <v>620</v>
      </c>
      <c r="AP111" s="28"/>
      <c r="AQ111" s="29"/>
    </row>
    <row r="112" spans="38:43" x14ac:dyDescent="0.2">
      <c r="AL112" s="27"/>
      <c r="AM112" s="28"/>
      <c r="AN112" s="28"/>
      <c r="AO112" s="28" t="s">
        <v>621</v>
      </c>
      <c r="AP112" s="28"/>
      <c r="AQ112" s="29"/>
    </row>
    <row r="113" spans="38:43" x14ac:dyDescent="0.2">
      <c r="AL113" s="27"/>
      <c r="AM113" s="28"/>
      <c r="AN113" s="28"/>
      <c r="AO113" s="28" t="s">
        <v>622</v>
      </c>
      <c r="AP113" s="28"/>
      <c r="AQ113" s="29"/>
    </row>
    <row r="114" spans="38:43" x14ac:dyDescent="0.2">
      <c r="AL114" s="27"/>
      <c r="AM114" s="28"/>
      <c r="AN114" s="28"/>
      <c r="AO114" s="28" t="s">
        <v>623</v>
      </c>
      <c r="AP114" s="28"/>
      <c r="AQ114" s="29"/>
    </row>
    <row r="115" spans="38:43" x14ac:dyDescent="0.2">
      <c r="AL115" s="27"/>
      <c r="AM115" s="28"/>
      <c r="AN115" s="28"/>
      <c r="AO115" s="28" t="s">
        <v>624</v>
      </c>
      <c r="AP115" s="28"/>
      <c r="AQ115" s="29"/>
    </row>
    <row r="116" spans="38:43" x14ac:dyDescent="0.2">
      <c r="AL116" s="27"/>
      <c r="AM116" s="28"/>
      <c r="AN116" s="28"/>
      <c r="AO116" s="28" t="s">
        <v>625</v>
      </c>
      <c r="AP116" s="28"/>
      <c r="AQ116" s="29"/>
    </row>
    <row r="117" spans="38:43" x14ac:dyDescent="0.2">
      <c r="AL117" s="27"/>
      <c r="AM117" s="28"/>
      <c r="AN117" s="28"/>
      <c r="AO117" s="28" t="s">
        <v>626</v>
      </c>
      <c r="AP117" s="28"/>
      <c r="AQ117" s="29"/>
    </row>
    <row r="118" spans="38:43" x14ac:dyDescent="0.2">
      <c r="AL118" s="27"/>
      <c r="AM118" s="28"/>
      <c r="AN118" s="28"/>
      <c r="AO118" s="28" t="s">
        <v>627</v>
      </c>
      <c r="AP118" s="28"/>
      <c r="AQ118" s="29"/>
    </row>
    <row r="119" spans="38:43" x14ac:dyDescent="0.2">
      <c r="AL119" s="27"/>
      <c r="AM119" s="28"/>
      <c r="AN119" s="28"/>
      <c r="AO119" s="28" t="s">
        <v>628</v>
      </c>
      <c r="AP119" s="28"/>
      <c r="AQ119" s="29"/>
    </row>
    <row r="120" spans="38:43" x14ac:dyDescent="0.2">
      <c r="AL120" s="27"/>
      <c r="AM120" s="28"/>
      <c r="AN120" s="28"/>
      <c r="AO120" s="28" t="s">
        <v>629</v>
      </c>
      <c r="AP120" s="28"/>
      <c r="AQ120" s="29"/>
    </row>
    <row r="121" spans="38:43" x14ac:dyDescent="0.2">
      <c r="AL121" s="27"/>
      <c r="AM121" s="28"/>
      <c r="AN121" s="28"/>
      <c r="AO121" s="28" t="s">
        <v>630</v>
      </c>
      <c r="AP121" s="28"/>
      <c r="AQ121" s="29"/>
    </row>
    <row r="122" spans="38:43" x14ac:dyDescent="0.2">
      <c r="AL122" s="27"/>
      <c r="AM122" s="28"/>
      <c r="AN122" s="28"/>
      <c r="AO122" s="28" t="s">
        <v>631</v>
      </c>
      <c r="AP122" s="28"/>
      <c r="AQ122" s="29"/>
    </row>
    <row r="123" spans="38:43" x14ac:dyDescent="0.2">
      <c r="AL123" s="27"/>
      <c r="AM123" s="28"/>
      <c r="AN123" s="28"/>
      <c r="AO123" s="28" t="s">
        <v>632</v>
      </c>
      <c r="AP123" s="28"/>
      <c r="AQ123" s="29"/>
    </row>
    <row r="124" spans="38:43" x14ac:dyDescent="0.2">
      <c r="AL124" s="27"/>
      <c r="AM124" s="28"/>
      <c r="AN124" s="28"/>
      <c r="AO124" s="28" t="s">
        <v>633</v>
      </c>
      <c r="AP124" s="28"/>
      <c r="AQ124" s="29"/>
    </row>
    <row r="125" spans="38:43" x14ac:dyDescent="0.2">
      <c r="AL125" s="27"/>
      <c r="AM125" s="28"/>
      <c r="AN125" s="28"/>
      <c r="AO125" s="28" t="s">
        <v>634</v>
      </c>
      <c r="AP125" s="28"/>
      <c r="AQ125" s="29"/>
    </row>
    <row r="126" spans="38:43" x14ac:dyDescent="0.2">
      <c r="AL126" s="27"/>
      <c r="AM126" s="28"/>
      <c r="AN126" s="28"/>
      <c r="AO126" s="28" t="s">
        <v>635</v>
      </c>
      <c r="AP126" s="28"/>
      <c r="AQ126" s="29"/>
    </row>
    <row r="127" spans="38:43" x14ac:dyDescent="0.2">
      <c r="AL127" s="27"/>
      <c r="AM127" s="28"/>
      <c r="AN127" s="28"/>
      <c r="AO127" s="28" t="s">
        <v>636</v>
      </c>
      <c r="AP127" s="28"/>
      <c r="AQ127" s="29"/>
    </row>
    <row r="128" spans="38:43" x14ac:dyDescent="0.2">
      <c r="AL128" s="27"/>
      <c r="AM128" s="28"/>
      <c r="AN128" s="28"/>
      <c r="AO128" s="28" t="s">
        <v>637</v>
      </c>
      <c r="AP128" s="28"/>
      <c r="AQ128" s="29"/>
    </row>
    <row r="129" spans="38:43" x14ac:dyDescent="0.2">
      <c r="AL129" s="27"/>
      <c r="AM129" s="28"/>
      <c r="AN129" s="28"/>
      <c r="AO129" s="28" t="s">
        <v>638</v>
      </c>
      <c r="AP129" s="28"/>
      <c r="AQ129" s="29"/>
    </row>
    <row r="130" spans="38:43" x14ac:dyDescent="0.2">
      <c r="AL130" s="27"/>
      <c r="AM130" s="28"/>
      <c r="AN130" s="28"/>
      <c r="AO130" s="28" t="s">
        <v>639</v>
      </c>
      <c r="AP130" s="28"/>
      <c r="AQ130" s="29"/>
    </row>
    <row r="131" spans="38:43" x14ac:dyDescent="0.2">
      <c r="AL131" s="27"/>
      <c r="AM131" s="28"/>
      <c r="AN131" s="28"/>
      <c r="AO131" s="28" t="s">
        <v>640</v>
      </c>
      <c r="AP131" s="28"/>
      <c r="AQ131" s="29"/>
    </row>
    <row r="132" spans="38:43" x14ac:dyDescent="0.2">
      <c r="AL132" s="27"/>
      <c r="AM132" s="28"/>
      <c r="AN132" s="28"/>
      <c r="AO132" s="28" t="s">
        <v>641</v>
      </c>
      <c r="AP132" s="28"/>
      <c r="AQ132" s="29"/>
    </row>
    <row r="133" spans="38:43" x14ac:dyDescent="0.2">
      <c r="AL133" s="27"/>
      <c r="AM133" s="28"/>
      <c r="AN133" s="28"/>
      <c r="AO133" s="28" t="s">
        <v>642</v>
      </c>
      <c r="AP133" s="28"/>
      <c r="AQ133" s="29"/>
    </row>
    <row r="134" spans="38:43" x14ac:dyDescent="0.2">
      <c r="AL134" s="27"/>
      <c r="AM134" s="28"/>
      <c r="AN134" s="28"/>
      <c r="AO134" s="28" t="s">
        <v>643</v>
      </c>
      <c r="AP134" s="28"/>
      <c r="AQ134" s="29"/>
    </row>
    <row r="135" spans="38:43" x14ac:dyDescent="0.2">
      <c r="AL135" s="27"/>
      <c r="AM135" s="28"/>
      <c r="AN135" s="28"/>
      <c r="AO135" s="28" t="s">
        <v>644</v>
      </c>
      <c r="AP135" s="28"/>
      <c r="AQ135" s="29"/>
    </row>
    <row r="136" spans="38:43" x14ac:dyDescent="0.2">
      <c r="AL136" s="27"/>
      <c r="AM136" s="28"/>
      <c r="AN136" s="28"/>
      <c r="AO136" s="28" t="s">
        <v>645</v>
      </c>
      <c r="AP136" s="28"/>
      <c r="AQ136" s="29"/>
    </row>
    <row r="137" spans="38:43" x14ac:dyDescent="0.2">
      <c r="AL137" s="27"/>
      <c r="AM137" s="28"/>
      <c r="AN137" s="28"/>
      <c r="AO137" s="28" t="s">
        <v>646</v>
      </c>
      <c r="AP137" s="28"/>
      <c r="AQ137" s="29"/>
    </row>
    <row r="138" spans="38:43" x14ac:dyDescent="0.2">
      <c r="AL138" s="27"/>
      <c r="AM138" s="28"/>
      <c r="AN138" s="28"/>
      <c r="AO138" s="28" t="s">
        <v>647</v>
      </c>
      <c r="AP138" s="28"/>
      <c r="AQ138" s="29"/>
    </row>
    <row r="139" spans="38:43" x14ac:dyDescent="0.2">
      <c r="AL139" s="27"/>
      <c r="AM139" s="28"/>
      <c r="AN139" s="28"/>
      <c r="AO139" s="28" t="s">
        <v>648</v>
      </c>
      <c r="AP139" s="28"/>
      <c r="AQ139" s="29"/>
    </row>
    <row r="140" spans="38:43" x14ac:dyDescent="0.2">
      <c r="AL140" s="27"/>
      <c r="AM140" s="28"/>
      <c r="AN140" s="28"/>
      <c r="AO140" s="28" t="s">
        <v>649</v>
      </c>
      <c r="AP140" s="28"/>
      <c r="AQ140" s="29"/>
    </row>
    <row r="141" spans="38:43" x14ac:dyDescent="0.2">
      <c r="AL141" s="27"/>
      <c r="AM141" s="28"/>
      <c r="AN141" s="28"/>
      <c r="AO141" s="28" t="s">
        <v>650</v>
      </c>
      <c r="AP141" s="28"/>
      <c r="AQ141" s="29"/>
    </row>
    <row r="142" spans="38:43" x14ac:dyDescent="0.2">
      <c r="AL142" s="27"/>
      <c r="AM142" s="28"/>
      <c r="AN142" s="28"/>
      <c r="AO142" s="28" t="s">
        <v>651</v>
      </c>
      <c r="AP142" s="28"/>
      <c r="AQ142" s="29"/>
    </row>
    <row r="143" spans="38:43" x14ac:dyDescent="0.2">
      <c r="AL143" s="27"/>
      <c r="AM143" s="28"/>
      <c r="AN143" s="28"/>
      <c r="AO143" s="28" t="s">
        <v>652</v>
      </c>
      <c r="AP143" s="28"/>
      <c r="AQ143" s="29"/>
    </row>
    <row r="144" spans="38:43" x14ac:dyDescent="0.2">
      <c r="AL144" s="27"/>
      <c r="AM144" s="28"/>
      <c r="AN144" s="28"/>
      <c r="AO144" s="28" t="s">
        <v>653</v>
      </c>
      <c r="AP144" s="28"/>
      <c r="AQ144" s="29"/>
    </row>
    <row r="145" spans="38:43" x14ac:dyDescent="0.2">
      <c r="AL145" s="27"/>
      <c r="AM145" s="28"/>
      <c r="AN145" s="28"/>
      <c r="AO145" s="28" t="s">
        <v>654</v>
      </c>
      <c r="AP145" s="28"/>
      <c r="AQ145" s="29"/>
    </row>
    <row r="146" spans="38:43" x14ac:dyDescent="0.2">
      <c r="AL146" s="27"/>
      <c r="AM146" s="28"/>
      <c r="AN146" s="28"/>
      <c r="AO146" s="28" t="s">
        <v>655</v>
      </c>
      <c r="AP146" s="28"/>
      <c r="AQ146" s="29"/>
    </row>
    <row r="147" spans="38:43" x14ac:dyDescent="0.2">
      <c r="AL147" s="27"/>
      <c r="AM147" s="28"/>
      <c r="AN147" s="28"/>
      <c r="AO147" s="28" t="s">
        <v>656</v>
      </c>
      <c r="AP147" s="28"/>
      <c r="AQ147" s="29"/>
    </row>
    <row r="148" spans="38:43" x14ac:dyDescent="0.2">
      <c r="AL148" s="27"/>
      <c r="AM148" s="28"/>
      <c r="AN148" s="28"/>
      <c r="AO148" s="28" t="s">
        <v>657</v>
      </c>
      <c r="AP148" s="28"/>
      <c r="AQ148" s="29"/>
    </row>
    <row r="149" spans="38:43" x14ac:dyDescent="0.2">
      <c r="AL149" s="27"/>
      <c r="AM149" s="28"/>
      <c r="AN149" s="28"/>
      <c r="AO149" s="28" t="s">
        <v>658</v>
      </c>
      <c r="AP149" s="28"/>
      <c r="AQ149" s="29"/>
    </row>
    <row r="150" spans="38:43" x14ac:dyDescent="0.2">
      <c r="AL150" s="27"/>
      <c r="AM150" s="28"/>
      <c r="AN150" s="28"/>
      <c r="AO150" s="28" t="s">
        <v>659</v>
      </c>
      <c r="AP150" s="28"/>
      <c r="AQ150" s="29"/>
    </row>
    <row r="151" spans="38:43" x14ac:dyDescent="0.2">
      <c r="AL151" s="27"/>
      <c r="AM151" s="28"/>
      <c r="AN151" s="28"/>
      <c r="AO151" s="28" t="s">
        <v>660</v>
      </c>
      <c r="AP151" s="28"/>
      <c r="AQ151" s="29"/>
    </row>
    <row r="152" spans="38:43" x14ac:dyDescent="0.2">
      <c r="AL152" s="27"/>
      <c r="AM152" s="28"/>
      <c r="AN152" s="28"/>
      <c r="AO152" s="28" t="s">
        <v>661</v>
      </c>
      <c r="AP152" s="28"/>
      <c r="AQ152" s="29"/>
    </row>
    <row r="153" spans="38:43" x14ac:dyDescent="0.2">
      <c r="AL153" s="27"/>
      <c r="AM153" s="28"/>
      <c r="AN153" s="28"/>
      <c r="AO153" s="28" t="s">
        <v>662</v>
      </c>
      <c r="AP153" s="28"/>
      <c r="AQ153" s="29"/>
    </row>
    <row r="154" spans="38:43" x14ac:dyDescent="0.2">
      <c r="AL154" s="27"/>
      <c r="AM154" s="28"/>
      <c r="AN154" s="28"/>
      <c r="AO154" s="28" t="s">
        <v>663</v>
      </c>
      <c r="AP154" s="28"/>
      <c r="AQ154" s="29"/>
    </row>
    <row r="155" spans="38:43" x14ac:dyDescent="0.2">
      <c r="AL155" s="27"/>
      <c r="AM155" s="28"/>
      <c r="AN155" s="28"/>
      <c r="AO155" s="28" t="s">
        <v>664</v>
      </c>
      <c r="AP155" s="28"/>
      <c r="AQ155" s="29"/>
    </row>
    <row r="156" spans="38:43" x14ac:dyDescent="0.2">
      <c r="AL156" s="27"/>
      <c r="AM156" s="28"/>
      <c r="AN156" s="28"/>
      <c r="AO156" s="28" t="s">
        <v>665</v>
      </c>
      <c r="AP156" s="28"/>
      <c r="AQ156" s="29"/>
    </row>
    <row r="157" spans="38:43" x14ac:dyDescent="0.2">
      <c r="AL157" s="27"/>
      <c r="AM157" s="28"/>
      <c r="AN157" s="28"/>
      <c r="AO157" s="28" t="s">
        <v>666</v>
      </c>
      <c r="AP157" s="28"/>
      <c r="AQ157" s="29"/>
    </row>
    <row r="158" spans="38:43" x14ac:dyDescent="0.2">
      <c r="AL158" s="27"/>
      <c r="AM158" s="28"/>
      <c r="AN158" s="28"/>
      <c r="AO158" s="28" t="s">
        <v>667</v>
      </c>
      <c r="AP158" s="28"/>
      <c r="AQ158" s="29"/>
    </row>
    <row r="159" spans="38:43" x14ac:dyDescent="0.2">
      <c r="AL159" s="27"/>
      <c r="AM159" s="28"/>
      <c r="AN159" s="28"/>
      <c r="AO159" s="28" t="s">
        <v>668</v>
      </c>
      <c r="AP159" s="28"/>
      <c r="AQ159" s="29"/>
    </row>
    <row r="160" spans="38:43" x14ac:dyDescent="0.2">
      <c r="AL160" s="27"/>
      <c r="AM160" s="28"/>
      <c r="AN160" s="28"/>
      <c r="AO160" s="28" t="s">
        <v>669</v>
      </c>
      <c r="AP160" s="28"/>
      <c r="AQ160" s="29"/>
    </row>
    <row r="161" spans="38:43" x14ac:dyDescent="0.2">
      <c r="AL161" s="27"/>
      <c r="AM161" s="28"/>
      <c r="AN161" s="28"/>
      <c r="AO161" s="28" t="s">
        <v>670</v>
      </c>
      <c r="AP161" s="28"/>
      <c r="AQ161" s="29"/>
    </row>
    <row r="162" spans="38:43" x14ac:dyDescent="0.2">
      <c r="AL162" s="27"/>
      <c r="AM162" s="28"/>
      <c r="AN162" s="28"/>
      <c r="AO162" s="28" t="s">
        <v>671</v>
      </c>
      <c r="AP162" s="28"/>
      <c r="AQ162" s="29"/>
    </row>
    <row r="163" spans="38:43" x14ac:dyDescent="0.2">
      <c r="AL163" s="27"/>
      <c r="AM163" s="28"/>
      <c r="AN163" s="28"/>
      <c r="AO163" s="28" t="s">
        <v>672</v>
      </c>
      <c r="AP163" s="28"/>
      <c r="AQ163" s="29"/>
    </row>
    <row r="164" spans="38:43" x14ac:dyDescent="0.2">
      <c r="AL164" s="27"/>
      <c r="AM164" s="28"/>
      <c r="AN164" s="28"/>
      <c r="AO164" s="28" t="s">
        <v>673</v>
      </c>
      <c r="AP164" s="28"/>
      <c r="AQ164" s="29"/>
    </row>
    <row r="165" spans="38:43" x14ac:dyDescent="0.2">
      <c r="AL165" s="27"/>
      <c r="AM165" s="28"/>
      <c r="AN165" s="28"/>
      <c r="AO165" s="28" t="s">
        <v>674</v>
      </c>
      <c r="AP165" s="28"/>
      <c r="AQ165" s="29"/>
    </row>
    <row r="166" spans="38:43" x14ac:dyDescent="0.2">
      <c r="AL166" s="27"/>
      <c r="AM166" s="28"/>
      <c r="AN166" s="28"/>
      <c r="AO166" s="28" t="s">
        <v>675</v>
      </c>
      <c r="AP166" s="28"/>
      <c r="AQ166" s="29"/>
    </row>
    <row r="167" spans="38:43" x14ac:dyDescent="0.2">
      <c r="AL167" s="27"/>
      <c r="AM167" s="28"/>
      <c r="AN167" s="28"/>
      <c r="AO167" s="28" t="s">
        <v>676</v>
      </c>
      <c r="AP167" s="28"/>
      <c r="AQ167" s="29"/>
    </row>
    <row r="168" spans="38:43" x14ac:dyDescent="0.2">
      <c r="AL168" s="27"/>
      <c r="AM168" s="28"/>
      <c r="AN168" s="28"/>
      <c r="AO168" s="28" t="s">
        <v>677</v>
      </c>
      <c r="AP168" s="28"/>
      <c r="AQ168" s="29"/>
    </row>
    <row r="169" spans="38:43" x14ac:dyDescent="0.2">
      <c r="AL169" s="27"/>
      <c r="AM169" s="28"/>
      <c r="AN169" s="28"/>
      <c r="AO169" s="28" t="s">
        <v>678</v>
      </c>
      <c r="AP169" s="28"/>
      <c r="AQ169" s="29"/>
    </row>
    <row r="170" spans="38:43" x14ac:dyDescent="0.2">
      <c r="AL170" s="27"/>
      <c r="AM170" s="28"/>
      <c r="AN170" s="28"/>
      <c r="AO170" s="28" t="s">
        <v>679</v>
      </c>
      <c r="AP170" s="28"/>
      <c r="AQ170" s="29"/>
    </row>
    <row r="171" spans="38:43" x14ac:dyDescent="0.2">
      <c r="AL171" s="27"/>
      <c r="AM171" s="28"/>
      <c r="AN171" s="28"/>
      <c r="AO171" s="28" t="s">
        <v>680</v>
      </c>
      <c r="AP171" s="28"/>
      <c r="AQ171" s="29"/>
    </row>
    <row r="172" spans="38:43" x14ac:dyDescent="0.2">
      <c r="AL172" s="27"/>
      <c r="AM172" s="28"/>
      <c r="AN172" s="28"/>
      <c r="AO172" s="28" t="s">
        <v>681</v>
      </c>
      <c r="AP172" s="28"/>
      <c r="AQ172" s="29"/>
    </row>
    <row r="173" spans="38:43" x14ac:dyDescent="0.2">
      <c r="AL173" s="27"/>
      <c r="AM173" s="28"/>
      <c r="AN173" s="28"/>
      <c r="AO173" s="28" t="s">
        <v>682</v>
      </c>
      <c r="AP173" s="28"/>
      <c r="AQ173" s="29"/>
    </row>
    <row r="174" spans="38:43" x14ac:dyDescent="0.2">
      <c r="AL174" s="27"/>
      <c r="AM174" s="28"/>
      <c r="AN174" s="28"/>
      <c r="AO174" s="28" t="s">
        <v>683</v>
      </c>
      <c r="AP174" s="28"/>
      <c r="AQ174" s="29"/>
    </row>
    <row r="175" spans="38:43" x14ac:dyDescent="0.2">
      <c r="AL175" s="27"/>
      <c r="AM175" s="28"/>
      <c r="AN175" s="28"/>
      <c r="AO175" s="28" t="s">
        <v>684</v>
      </c>
      <c r="AP175" s="28"/>
      <c r="AQ175" s="29"/>
    </row>
    <row r="176" spans="38:43" x14ac:dyDescent="0.2">
      <c r="AL176" s="27"/>
      <c r="AM176" s="28"/>
      <c r="AN176" s="28"/>
      <c r="AO176" s="28" t="s">
        <v>685</v>
      </c>
      <c r="AP176" s="28"/>
      <c r="AQ176" s="29"/>
    </row>
    <row r="177" spans="38:43" x14ac:dyDescent="0.2">
      <c r="AL177" s="27"/>
      <c r="AM177" s="28"/>
      <c r="AN177" s="28"/>
      <c r="AO177" s="28" t="s">
        <v>686</v>
      </c>
      <c r="AP177" s="28"/>
      <c r="AQ177" s="29"/>
    </row>
    <row r="178" spans="38:43" x14ac:dyDescent="0.2">
      <c r="AL178" s="27"/>
      <c r="AM178" s="28"/>
      <c r="AN178" s="28"/>
      <c r="AO178" s="28" t="s">
        <v>687</v>
      </c>
      <c r="AP178" s="28"/>
      <c r="AQ178" s="29"/>
    </row>
    <row r="179" spans="38:43" x14ac:dyDescent="0.2">
      <c r="AL179" s="27"/>
      <c r="AM179" s="28"/>
      <c r="AN179" s="28"/>
      <c r="AO179" s="28" t="s">
        <v>688</v>
      </c>
      <c r="AP179" s="28"/>
      <c r="AQ179" s="29"/>
    </row>
    <row r="180" spans="38:43" x14ac:dyDescent="0.2">
      <c r="AL180" s="27"/>
      <c r="AM180" s="28"/>
      <c r="AN180" s="28"/>
      <c r="AO180" s="28" t="s">
        <v>689</v>
      </c>
      <c r="AP180" s="28"/>
      <c r="AQ180" s="29"/>
    </row>
    <row r="181" spans="38:43" x14ac:dyDescent="0.2">
      <c r="AL181" s="27"/>
      <c r="AM181" s="28"/>
      <c r="AN181" s="28"/>
      <c r="AO181" s="28" t="s">
        <v>690</v>
      </c>
      <c r="AP181" s="28"/>
      <c r="AQ181" s="29"/>
    </row>
    <row r="182" spans="38:43" x14ac:dyDescent="0.2">
      <c r="AL182" s="27"/>
      <c r="AM182" s="28"/>
      <c r="AN182" s="28"/>
      <c r="AO182" s="28" t="s">
        <v>691</v>
      </c>
      <c r="AP182" s="28"/>
      <c r="AQ182" s="29"/>
    </row>
    <row r="183" spans="38:43" x14ac:dyDescent="0.2">
      <c r="AL183" s="27"/>
      <c r="AM183" s="28"/>
      <c r="AN183" s="28"/>
      <c r="AO183" s="28" t="s">
        <v>692</v>
      </c>
      <c r="AP183" s="28"/>
      <c r="AQ183" s="29"/>
    </row>
    <row r="184" spans="38:43" x14ac:dyDescent="0.2">
      <c r="AL184" s="27"/>
      <c r="AM184" s="28"/>
      <c r="AN184" s="28"/>
      <c r="AO184" s="28" t="s">
        <v>693</v>
      </c>
      <c r="AP184" s="28"/>
      <c r="AQ184" s="29"/>
    </row>
    <row r="185" spans="38:43" x14ac:dyDescent="0.2">
      <c r="AL185" s="27"/>
      <c r="AM185" s="28"/>
      <c r="AN185" s="28"/>
      <c r="AO185" s="28" t="s">
        <v>694</v>
      </c>
      <c r="AP185" s="28"/>
      <c r="AQ185" s="29"/>
    </row>
    <row r="186" spans="38:43" x14ac:dyDescent="0.2">
      <c r="AL186" s="27"/>
      <c r="AM186" s="28"/>
      <c r="AN186" s="28"/>
      <c r="AO186" s="28" t="s">
        <v>695</v>
      </c>
      <c r="AP186" s="28"/>
      <c r="AQ186" s="29"/>
    </row>
    <row r="187" spans="38:43" x14ac:dyDescent="0.2">
      <c r="AL187" s="27"/>
      <c r="AM187" s="28"/>
      <c r="AN187" s="28"/>
      <c r="AO187" s="28" t="s">
        <v>696</v>
      </c>
      <c r="AP187" s="28"/>
      <c r="AQ187" s="29"/>
    </row>
    <row r="188" spans="38:43" x14ac:dyDescent="0.2">
      <c r="AL188" s="27"/>
      <c r="AM188" s="28"/>
      <c r="AN188" s="28"/>
      <c r="AO188" s="28" t="s">
        <v>697</v>
      </c>
      <c r="AP188" s="28"/>
      <c r="AQ188" s="29"/>
    </row>
    <row r="189" spans="38:43" x14ac:dyDescent="0.2">
      <c r="AL189" s="27"/>
      <c r="AM189" s="28"/>
      <c r="AN189" s="28"/>
      <c r="AO189" s="28" t="s">
        <v>698</v>
      </c>
      <c r="AP189" s="28"/>
      <c r="AQ189" s="29"/>
    </row>
    <row r="190" spans="38:43" x14ac:dyDescent="0.2">
      <c r="AL190" s="27"/>
      <c r="AM190" s="28"/>
      <c r="AN190" s="28"/>
      <c r="AO190" s="28" t="s">
        <v>699</v>
      </c>
      <c r="AP190" s="28"/>
      <c r="AQ190" s="29"/>
    </row>
    <row r="191" spans="38:43" x14ac:dyDescent="0.2">
      <c r="AL191" s="27"/>
      <c r="AM191" s="28"/>
      <c r="AN191" s="28"/>
      <c r="AO191" s="28" t="s">
        <v>700</v>
      </c>
      <c r="AP191" s="28"/>
      <c r="AQ191" s="29"/>
    </row>
    <row r="192" spans="38:43" x14ac:dyDescent="0.2">
      <c r="AL192" s="27"/>
      <c r="AM192" s="28"/>
      <c r="AN192" s="28"/>
      <c r="AO192" s="28" t="s">
        <v>701</v>
      </c>
      <c r="AP192" s="28"/>
      <c r="AQ192" s="29"/>
    </row>
    <row r="193" spans="38:43" x14ac:dyDescent="0.2">
      <c r="AL193" s="27"/>
      <c r="AM193" s="28"/>
      <c r="AN193" s="28"/>
      <c r="AO193" s="28" t="s">
        <v>702</v>
      </c>
      <c r="AP193" s="28"/>
      <c r="AQ193" s="29"/>
    </row>
    <row r="194" spans="38:43" x14ac:dyDescent="0.2">
      <c r="AL194" s="27"/>
      <c r="AM194" s="28"/>
      <c r="AN194" s="28"/>
      <c r="AO194" s="28" t="s">
        <v>703</v>
      </c>
      <c r="AP194" s="28"/>
      <c r="AQ194" s="29"/>
    </row>
    <row r="195" spans="38:43" x14ac:dyDescent="0.2">
      <c r="AL195" s="27"/>
      <c r="AM195" s="28"/>
      <c r="AN195" s="28"/>
      <c r="AO195" s="28" t="s">
        <v>704</v>
      </c>
      <c r="AP195" s="28"/>
      <c r="AQ195" s="29"/>
    </row>
    <row r="196" spans="38:43" x14ac:dyDescent="0.2">
      <c r="AL196" s="27"/>
      <c r="AM196" s="28"/>
      <c r="AN196" s="28"/>
      <c r="AO196" s="28" t="s">
        <v>705</v>
      </c>
      <c r="AP196" s="28"/>
      <c r="AQ196" s="29"/>
    </row>
    <row r="197" spans="38:43" x14ac:dyDescent="0.2">
      <c r="AL197" s="27"/>
      <c r="AM197" s="28"/>
      <c r="AN197" s="28"/>
      <c r="AO197" s="28" t="s">
        <v>706</v>
      </c>
      <c r="AP197" s="28"/>
      <c r="AQ197" s="29"/>
    </row>
    <row r="198" spans="38:43" x14ac:dyDescent="0.2">
      <c r="AL198" s="27"/>
      <c r="AM198" s="28"/>
      <c r="AN198" s="28"/>
      <c r="AO198" s="28" t="s">
        <v>707</v>
      </c>
      <c r="AP198" s="28"/>
      <c r="AQ198" s="29"/>
    </row>
    <row r="199" spans="38:43" x14ac:dyDescent="0.2">
      <c r="AL199" s="27"/>
      <c r="AM199" s="28"/>
      <c r="AN199" s="28"/>
      <c r="AO199" s="28" t="s">
        <v>708</v>
      </c>
      <c r="AP199" s="28"/>
      <c r="AQ199" s="29"/>
    </row>
    <row r="200" spans="38:43" x14ac:dyDescent="0.2">
      <c r="AL200" s="27"/>
      <c r="AM200" s="28"/>
      <c r="AN200" s="28"/>
      <c r="AO200" s="28" t="s">
        <v>709</v>
      </c>
      <c r="AP200" s="28"/>
      <c r="AQ200" s="29"/>
    </row>
    <row r="201" spans="38:43" x14ac:dyDescent="0.2">
      <c r="AL201" s="27"/>
      <c r="AM201" s="28"/>
      <c r="AN201" s="28"/>
      <c r="AO201" s="28" t="s">
        <v>710</v>
      </c>
      <c r="AP201" s="28"/>
      <c r="AQ201" s="29"/>
    </row>
    <row r="202" spans="38:43" x14ac:dyDescent="0.2">
      <c r="AL202" s="27"/>
      <c r="AM202" s="28"/>
      <c r="AN202" s="28"/>
      <c r="AO202" s="28" t="s">
        <v>711</v>
      </c>
      <c r="AP202" s="28"/>
      <c r="AQ202" s="29"/>
    </row>
    <row r="203" spans="38:43" x14ac:dyDescent="0.2">
      <c r="AL203" s="27"/>
      <c r="AM203" s="28"/>
      <c r="AN203" s="28"/>
      <c r="AO203" s="28" t="s">
        <v>712</v>
      </c>
      <c r="AP203" s="28"/>
      <c r="AQ203" s="29"/>
    </row>
    <row r="204" spans="38:43" x14ac:dyDescent="0.2">
      <c r="AL204" s="27"/>
      <c r="AM204" s="28"/>
      <c r="AN204" s="28"/>
      <c r="AO204" s="28" t="s">
        <v>713</v>
      </c>
      <c r="AP204" s="28"/>
      <c r="AQ204" s="29"/>
    </row>
    <row r="205" spans="38:43" x14ac:dyDescent="0.2">
      <c r="AL205" s="27"/>
      <c r="AM205" s="28"/>
      <c r="AN205" s="28"/>
      <c r="AO205" s="28" t="s">
        <v>714</v>
      </c>
      <c r="AP205" s="28"/>
      <c r="AQ205" s="29"/>
    </row>
    <row r="206" spans="38:43" x14ac:dyDescent="0.2">
      <c r="AL206" s="27"/>
      <c r="AM206" s="28"/>
      <c r="AN206" s="28"/>
      <c r="AO206" s="28" t="s">
        <v>715</v>
      </c>
      <c r="AP206" s="28"/>
      <c r="AQ206" s="29"/>
    </row>
    <row r="207" spans="38:43" x14ac:dyDescent="0.2">
      <c r="AL207" s="27"/>
      <c r="AM207" s="28"/>
      <c r="AN207" s="28"/>
      <c r="AO207" s="28" t="s">
        <v>716</v>
      </c>
      <c r="AP207" s="28"/>
      <c r="AQ207" s="29"/>
    </row>
    <row r="208" spans="38:43" x14ac:dyDescent="0.2">
      <c r="AL208" s="27"/>
      <c r="AM208" s="28"/>
      <c r="AN208" s="28"/>
      <c r="AO208" s="28" t="s">
        <v>717</v>
      </c>
      <c r="AP208" s="28"/>
      <c r="AQ208" s="29"/>
    </row>
    <row r="209" spans="38:43" x14ac:dyDescent="0.2">
      <c r="AL209" s="27"/>
      <c r="AM209" s="28"/>
      <c r="AN209" s="28"/>
      <c r="AO209" s="28" t="s">
        <v>9</v>
      </c>
      <c r="AP209" s="28"/>
      <c r="AQ209" s="29"/>
    </row>
    <row r="210" spans="38:43" x14ac:dyDescent="0.2">
      <c r="AL210" s="27"/>
      <c r="AM210" s="28"/>
      <c r="AN210" s="28"/>
      <c r="AO210" s="28" t="s">
        <v>718</v>
      </c>
      <c r="AP210" s="28"/>
      <c r="AQ210" s="29"/>
    </row>
    <row r="211" spans="38:43" x14ac:dyDescent="0.2">
      <c r="AL211" s="27"/>
      <c r="AM211" s="28"/>
      <c r="AN211" s="28"/>
      <c r="AO211" s="28" t="s">
        <v>719</v>
      </c>
      <c r="AP211" s="28"/>
      <c r="AQ211" s="29"/>
    </row>
    <row r="212" spans="38:43" x14ac:dyDescent="0.2">
      <c r="AL212" s="27"/>
      <c r="AM212" s="28"/>
      <c r="AN212" s="28"/>
      <c r="AO212" s="28" t="s">
        <v>720</v>
      </c>
      <c r="AP212" s="28"/>
      <c r="AQ212" s="29"/>
    </row>
    <row r="213" spans="38:43" x14ac:dyDescent="0.2">
      <c r="AL213" s="27"/>
      <c r="AM213" s="28"/>
      <c r="AN213" s="28"/>
      <c r="AO213" s="28" t="s">
        <v>721</v>
      </c>
      <c r="AP213" s="28"/>
      <c r="AQ213" s="29"/>
    </row>
    <row r="214" spans="38:43" x14ac:dyDescent="0.2">
      <c r="AL214" s="27"/>
      <c r="AM214" s="28"/>
      <c r="AN214" s="28"/>
      <c r="AO214" s="28" t="s">
        <v>722</v>
      </c>
      <c r="AP214" s="28"/>
      <c r="AQ214" s="29"/>
    </row>
    <row r="215" spans="38:43" x14ac:dyDescent="0.2">
      <c r="AL215" s="27"/>
      <c r="AM215" s="28"/>
      <c r="AN215" s="28"/>
      <c r="AO215" s="28" t="s">
        <v>8</v>
      </c>
      <c r="AP215" s="28"/>
      <c r="AQ215" s="29"/>
    </row>
    <row r="216" spans="38:43" x14ac:dyDescent="0.2">
      <c r="AL216" s="27"/>
      <c r="AM216" s="28"/>
      <c r="AN216" s="28"/>
      <c r="AO216" s="28" t="s">
        <v>723</v>
      </c>
      <c r="AP216" s="28"/>
      <c r="AQ216" s="29"/>
    </row>
    <row r="217" spans="38:43" x14ac:dyDescent="0.2">
      <c r="AL217" s="27"/>
      <c r="AM217" s="28"/>
      <c r="AN217" s="28"/>
      <c r="AO217" s="28" t="s">
        <v>724</v>
      </c>
      <c r="AP217" s="28"/>
      <c r="AQ217" s="29"/>
    </row>
    <row r="218" spans="38:43" x14ac:dyDescent="0.2">
      <c r="AL218" s="27"/>
      <c r="AM218" s="28"/>
      <c r="AN218" s="28"/>
      <c r="AO218" s="28" t="s">
        <v>725</v>
      </c>
      <c r="AP218" s="28"/>
      <c r="AQ218" s="29"/>
    </row>
    <row r="219" spans="38:43" x14ac:dyDescent="0.2">
      <c r="AL219" s="27"/>
      <c r="AM219" s="28"/>
      <c r="AN219" s="28"/>
      <c r="AO219" s="28" t="s">
        <v>726</v>
      </c>
      <c r="AP219" s="28"/>
      <c r="AQ219" s="29"/>
    </row>
    <row r="220" spans="38:43" x14ac:dyDescent="0.2">
      <c r="AL220" s="27"/>
      <c r="AM220" s="28"/>
      <c r="AN220" s="28"/>
      <c r="AO220" s="28" t="s">
        <v>727</v>
      </c>
      <c r="AP220" s="28"/>
      <c r="AQ220" s="29"/>
    </row>
    <row r="221" spans="38:43" x14ac:dyDescent="0.2">
      <c r="AL221" s="27"/>
      <c r="AM221" s="28"/>
      <c r="AN221" s="28"/>
      <c r="AO221" s="28" t="s">
        <v>728</v>
      </c>
      <c r="AP221" s="28"/>
      <c r="AQ221" s="29"/>
    </row>
    <row r="222" spans="38:43" x14ac:dyDescent="0.2">
      <c r="AL222" s="27"/>
      <c r="AM222" s="28"/>
      <c r="AN222" s="28"/>
      <c r="AO222" s="28" t="s">
        <v>729</v>
      </c>
      <c r="AP222" s="28"/>
      <c r="AQ222" s="29"/>
    </row>
    <row r="223" spans="38:43" x14ac:dyDescent="0.2">
      <c r="AL223" s="27"/>
      <c r="AM223" s="28"/>
      <c r="AN223" s="28"/>
      <c r="AO223" s="28" t="s">
        <v>730</v>
      </c>
      <c r="AP223" s="28"/>
      <c r="AQ223" s="29"/>
    </row>
    <row r="224" spans="38:43" x14ac:dyDescent="0.2">
      <c r="AL224" s="27"/>
      <c r="AM224" s="28"/>
      <c r="AN224" s="28"/>
      <c r="AO224" s="28" t="s">
        <v>731</v>
      </c>
      <c r="AP224" s="28"/>
      <c r="AQ224" s="29"/>
    </row>
    <row r="225" spans="38:43" x14ac:dyDescent="0.2">
      <c r="AL225" s="27"/>
      <c r="AM225" s="28"/>
      <c r="AN225" s="28"/>
      <c r="AO225" s="28" t="s">
        <v>732</v>
      </c>
      <c r="AP225" s="28"/>
      <c r="AQ225" s="29"/>
    </row>
    <row r="226" spans="38:43" x14ac:dyDescent="0.2">
      <c r="AL226" s="27"/>
      <c r="AM226" s="28"/>
      <c r="AN226" s="28"/>
      <c r="AO226" s="28" t="s">
        <v>733</v>
      </c>
      <c r="AP226" s="28"/>
      <c r="AQ226" s="29"/>
    </row>
    <row r="227" spans="38:43" x14ac:dyDescent="0.2">
      <c r="AL227" s="27"/>
      <c r="AM227" s="28"/>
      <c r="AN227" s="28"/>
      <c r="AO227" s="28" t="s">
        <v>15</v>
      </c>
      <c r="AP227" s="28"/>
      <c r="AQ227" s="29"/>
    </row>
    <row r="228" spans="38:43" x14ac:dyDescent="0.2">
      <c r="AL228" s="27"/>
      <c r="AM228" s="28"/>
      <c r="AN228" s="28"/>
      <c r="AO228" s="28" t="s">
        <v>734</v>
      </c>
      <c r="AP228" s="28"/>
      <c r="AQ228" s="29"/>
    </row>
    <row r="229" spans="38:43" x14ac:dyDescent="0.2">
      <c r="AL229" s="27"/>
      <c r="AM229" s="28"/>
      <c r="AN229" s="28"/>
      <c r="AO229" s="28" t="s">
        <v>735</v>
      </c>
      <c r="AP229" s="28"/>
      <c r="AQ229" s="29"/>
    </row>
    <row r="230" spans="38:43" x14ac:dyDescent="0.2">
      <c r="AL230" s="27"/>
      <c r="AM230" s="28"/>
      <c r="AN230" s="28"/>
      <c r="AO230" s="28" t="s">
        <v>10</v>
      </c>
      <c r="AP230" s="28"/>
      <c r="AQ230" s="29"/>
    </row>
    <row r="231" spans="38:43" x14ac:dyDescent="0.2">
      <c r="AL231" s="27"/>
      <c r="AM231" s="28"/>
      <c r="AN231" s="28"/>
      <c r="AO231" s="28" t="s">
        <v>736</v>
      </c>
      <c r="AP231" s="28"/>
      <c r="AQ231" s="29"/>
    </row>
    <row r="232" spans="38:43" x14ac:dyDescent="0.2">
      <c r="AL232" s="27"/>
      <c r="AM232" s="28"/>
      <c r="AN232" s="28"/>
      <c r="AO232" s="28" t="s">
        <v>737</v>
      </c>
      <c r="AP232" s="28"/>
      <c r="AQ232" s="29"/>
    </row>
    <row r="233" spans="38:43" x14ac:dyDescent="0.2">
      <c r="AL233" s="27"/>
      <c r="AM233" s="28"/>
      <c r="AN233" s="28"/>
      <c r="AO233" s="28" t="s">
        <v>738</v>
      </c>
      <c r="AP233" s="28"/>
      <c r="AQ233" s="29"/>
    </row>
    <row r="234" spans="38:43" x14ac:dyDescent="0.2">
      <c r="AL234" s="27"/>
      <c r="AM234" s="28"/>
      <c r="AN234" s="28"/>
      <c r="AO234" s="28" t="s">
        <v>17</v>
      </c>
      <c r="AP234" s="28"/>
      <c r="AQ234" s="29"/>
    </row>
    <row r="235" spans="38:43" x14ac:dyDescent="0.2">
      <c r="AL235" s="27"/>
      <c r="AM235" s="28"/>
      <c r="AN235" s="28"/>
      <c r="AO235" s="28" t="s">
        <v>739</v>
      </c>
      <c r="AP235" s="28"/>
      <c r="AQ235" s="29"/>
    </row>
    <row r="236" spans="38:43" x14ac:dyDescent="0.2">
      <c r="AL236" s="27"/>
      <c r="AM236" s="28"/>
      <c r="AN236" s="28"/>
      <c r="AO236" s="28" t="s">
        <v>740</v>
      </c>
      <c r="AP236" s="28"/>
      <c r="AQ236" s="29"/>
    </row>
    <row r="237" spans="38:43" x14ac:dyDescent="0.2">
      <c r="AL237" s="27"/>
      <c r="AM237" s="28"/>
      <c r="AN237" s="28"/>
      <c r="AO237" s="28" t="s">
        <v>741</v>
      </c>
      <c r="AP237" s="28"/>
      <c r="AQ237" s="29"/>
    </row>
    <row r="238" spans="38:43" x14ac:dyDescent="0.2">
      <c r="AL238" s="27"/>
      <c r="AM238" s="28"/>
      <c r="AN238" s="28"/>
      <c r="AO238" s="28" t="s">
        <v>742</v>
      </c>
      <c r="AP238" s="28"/>
      <c r="AQ238" s="29"/>
    </row>
    <row r="239" spans="38:43" x14ac:dyDescent="0.2">
      <c r="AL239" s="27"/>
      <c r="AM239" s="28"/>
      <c r="AN239" s="28"/>
      <c r="AO239" s="28" t="s">
        <v>743</v>
      </c>
      <c r="AP239" s="28"/>
      <c r="AQ239" s="29"/>
    </row>
    <row r="240" spans="38:43" x14ac:dyDescent="0.2">
      <c r="AL240" s="27"/>
      <c r="AM240" s="28"/>
      <c r="AN240" s="28"/>
      <c r="AO240" s="28" t="s">
        <v>744</v>
      </c>
      <c r="AP240" s="28"/>
      <c r="AQ240" s="29"/>
    </row>
    <row r="241" spans="38:43" x14ac:dyDescent="0.2">
      <c r="AL241" s="27"/>
      <c r="AM241" s="28"/>
      <c r="AN241" s="28"/>
      <c r="AO241" s="28" t="s">
        <v>745</v>
      </c>
      <c r="AP241" s="28"/>
      <c r="AQ241" s="29"/>
    </row>
    <row r="242" spans="38:43" x14ac:dyDescent="0.2">
      <c r="AL242" s="27"/>
      <c r="AM242" s="28"/>
      <c r="AN242" s="28"/>
      <c r="AO242" s="28" t="s">
        <v>746</v>
      </c>
      <c r="AP242" s="28"/>
      <c r="AQ242" s="29"/>
    </row>
    <row r="243" spans="38:43" x14ac:dyDescent="0.2">
      <c r="AL243" s="27"/>
      <c r="AM243" s="28"/>
      <c r="AN243" s="28"/>
      <c r="AO243" s="28" t="s">
        <v>747</v>
      </c>
      <c r="AP243" s="28"/>
      <c r="AQ243" s="29"/>
    </row>
    <row r="244" spans="38:43" x14ac:dyDescent="0.2">
      <c r="AL244" s="27"/>
      <c r="AM244" s="28"/>
      <c r="AN244" s="28"/>
      <c r="AO244" s="28" t="s">
        <v>748</v>
      </c>
      <c r="AP244" s="28"/>
      <c r="AQ244" s="29"/>
    </row>
    <row r="245" spans="38:43" x14ac:dyDescent="0.2">
      <c r="AL245" s="27"/>
      <c r="AM245" s="28"/>
      <c r="AN245" s="28"/>
      <c r="AO245" s="28" t="s">
        <v>749</v>
      </c>
      <c r="AP245" s="28"/>
      <c r="AQ245" s="29"/>
    </row>
    <row r="246" spans="38:43" x14ac:dyDescent="0.2">
      <c r="AL246" s="27"/>
      <c r="AM246" s="28"/>
      <c r="AN246" s="28"/>
      <c r="AO246" s="28" t="s">
        <v>750</v>
      </c>
      <c r="AP246" s="28"/>
      <c r="AQ246" s="29"/>
    </row>
    <row r="247" spans="38:43" x14ac:dyDescent="0.2">
      <c r="AL247" s="27"/>
      <c r="AM247" s="28"/>
      <c r="AN247" s="28"/>
      <c r="AO247" s="28" t="s">
        <v>751</v>
      </c>
      <c r="AP247" s="28"/>
      <c r="AQ247" s="29"/>
    </row>
    <row r="248" spans="38:43" x14ac:dyDescent="0.2">
      <c r="AL248" s="27"/>
      <c r="AM248" s="28"/>
      <c r="AN248" s="28"/>
      <c r="AO248" s="28" t="s">
        <v>752</v>
      </c>
      <c r="AP248" s="28"/>
      <c r="AQ248" s="29"/>
    </row>
    <row r="249" spans="38:43" x14ac:dyDescent="0.2">
      <c r="AL249" s="27"/>
      <c r="AM249" s="28"/>
      <c r="AN249" s="28"/>
      <c r="AO249" s="28" t="s">
        <v>753</v>
      </c>
      <c r="AP249" s="28"/>
      <c r="AQ249" s="29"/>
    </row>
    <row r="250" spans="38:43" x14ac:dyDescent="0.2">
      <c r="AL250" s="27"/>
      <c r="AM250" s="28"/>
      <c r="AN250" s="28"/>
      <c r="AO250" s="28" t="s">
        <v>13</v>
      </c>
      <c r="AP250" s="28"/>
      <c r="AQ250" s="29"/>
    </row>
    <row r="251" spans="38:43" x14ac:dyDescent="0.2">
      <c r="AL251" s="27"/>
      <c r="AM251" s="28"/>
      <c r="AN251" s="28"/>
      <c r="AO251" s="28" t="s">
        <v>754</v>
      </c>
      <c r="AP251" s="28"/>
      <c r="AQ251" s="29"/>
    </row>
    <row r="252" spans="38:43" x14ac:dyDescent="0.2">
      <c r="AL252" s="27"/>
      <c r="AM252" s="28"/>
      <c r="AN252" s="28"/>
      <c r="AO252" s="28" t="s">
        <v>755</v>
      </c>
      <c r="AP252" s="28"/>
      <c r="AQ252" s="29"/>
    </row>
    <row r="253" spans="38:43" x14ac:dyDescent="0.2">
      <c r="AL253" s="27"/>
      <c r="AM253" s="28"/>
      <c r="AN253" s="28"/>
      <c r="AO253" s="28" t="s">
        <v>756</v>
      </c>
      <c r="AP253" s="28"/>
      <c r="AQ253" s="29"/>
    </row>
    <row r="254" spans="38:43" x14ac:dyDescent="0.2">
      <c r="AL254" s="27"/>
      <c r="AM254" s="28"/>
      <c r="AN254" s="28"/>
      <c r="AO254" s="28" t="s">
        <v>757</v>
      </c>
      <c r="AP254" s="28"/>
      <c r="AQ254" s="29"/>
    </row>
    <row r="255" spans="38:43" x14ac:dyDescent="0.2">
      <c r="AL255" s="27"/>
      <c r="AM255" s="28"/>
      <c r="AN255" s="28"/>
      <c r="AO255" s="28" t="s">
        <v>758</v>
      </c>
      <c r="AP255" s="28"/>
      <c r="AQ255" s="29"/>
    </row>
    <row r="256" spans="38:43" x14ac:dyDescent="0.2">
      <c r="AL256" s="27"/>
      <c r="AM256" s="28"/>
      <c r="AN256" s="28"/>
      <c r="AO256" s="28" t="s">
        <v>759</v>
      </c>
      <c r="AP256" s="28"/>
      <c r="AQ256" s="29"/>
    </row>
    <row r="257" spans="38:43" x14ac:dyDescent="0.2">
      <c r="AL257" s="27"/>
      <c r="AM257" s="28"/>
      <c r="AN257" s="28"/>
      <c r="AO257" s="28" t="s">
        <v>760</v>
      </c>
      <c r="AP257" s="28"/>
      <c r="AQ257" s="29"/>
    </row>
    <row r="258" spans="38:43" x14ac:dyDescent="0.2">
      <c r="AL258" s="27"/>
      <c r="AM258" s="28"/>
      <c r="AN258" s="28"/>
      <c r="AO258" s="28" t="s">
        <v>761</v>
      </c>
      <c r="AP258" s="28"/>
      <c r="AQ258" s="29"/>
    </row>
    <row r="259" spans="38:43" x14ac:dyDescent="0.2">
      <c r="AL259" s="27"/>
      <c r="AM259" s="28"/>
      <c r="AN259" s="28"/>
      <c r="AO259" s="28" t="s">
        <v>762</v>
      </c>
      <c r="AP259" s="28"/>
      <c r="AQ259" s="29"/>
    </row>
    <row r="260" spans="38:43" x14ac:dyDescent="0.2">
      <c r="AL260" s="27"/>
      <c r="AM260" s="28"/>
      <c r="AN260" s="28"/>
      <c r="AO260" s="28" t="s">
        <v>763</v>
      </c>
      <c r="AP260" s="28"/>
      <c r="AQ260" s="29"/>
    </row>
    <row r="261" spans="38:43" x14ac:dyDescent="0.2">
      <c r="AL261" s="27"/>
      <c r="AM261" s="28"/>
      <c r="AN261" s="28"/>
      <c r="AO261" s="28" t="s">
        <v>764</v>
      </c>
      <c r="AP261" s="28"/>
      <c r="AQ261" s="29"/>
    </row>
    <row r="262" spans="38:43" x14ac:dyDescent="0.2">
      <c r="AL262" s="27"/>
      <c r="AM262" s="28"/>
      <c r="AN262" s="28"/>
      <c r="AO262" s="28" t="s">
        <v>765</v>
      </c>
      <c r="AP262" s="28"/>
      <c r="AQ262" s="29"/>
    </row>
    <row r="263" spans="38:43" x14ac:dyDescent="0.2">
      <c r="AL263" s="27"/>
      <c r="AM263" s="28"/>
      <c r="AN263" s="28"/>
      <c r="AO263" s="28" t="s">
        <v>766</v>
      </c>
      <c r="AP263" s="28"/>
      <c r="AQ263" s="29"/>
    </row>
    <row r="264" spans="38:43" x14ac:dyDescent="0.2">
      <c r="AL264" s="27"/>
      <c r="AM264" s="28"/>
      <c r="AN264" s="28"/>
      <c r="AO264" s="28" t="s">
        <v>767</v>
      </c>
      <c r="AP264" s="28"/>
      <c r="AQ264" s="29"/>
    </row>
    <row r="265" spans="38:43" x14ac:dyDescent="0.2">
      <c r="AL265" s="27"/>
      <c r="AM265" s="28"/>
      <c r="AN265" s="28"/>
      <c r="AO265" s="28" t="s">
        <v>768</v>
      </c>
      <c r="AP265" s="28"/>
      <c r="AQ265" s="29"/>
    </row>
    <row r="266" spans="38:43" x14ac:dyDescent="0.2">
      <c r="AL266" s="27"/>
      <c r="AM266" s="28"/>
      <c r="AN266" s="28"/>
      <c r="AO266" s="28" t="s">
        <v>769</v>
      </c>
      <c r="AP266" s="28"/>
      <c r="AQ266" s="29"/>
    </row>
    <row r="267" spans="38:43" x14ac:dyDescent="0.2">
      <c r="AL267" s="27"/>
      <c r="AM267" s="28"/>
      <c r="AN267" s="28"/>
      <c r="AO267" s="28" t="s">
        <v>770</v>
      </c>
      <c r="AP267" s="28"/>
      <c r="AQ267" s="29"/>
    </row>
    <row r="268" spans="38:43" x14ac:dyDescent="0.2">
      <c r="AL268" s="27"/>
      <c r="AM268" s="28"/>
      <c r="AN268" s="28"/>
      <c r="AO268" s="28" t="s">
        <v>771</v>
      </c>
      <c r="AP268" s="28"/>
      <c r="AQ268" s="29"/>
    </row>
    <row r="269" spans="38:43" x14ac:dyDescent="0.2">
      <c r="AL269" s="27"/>
      <c r="AM269" s="28"/>
      <c r="AN269" s="28"/>
      <c r="AO269" s="28" t="s">
        <v>772</v>
      </c>
      <c r="AP269" s="28"/>
      <c r="AQ269" s="29"/>
    </row>
    <row r="270" spans="38:43" x14ac:dyDescent="0.2">
      <c r="AL270" s="27"/>
      <c r="AM270" s="28"/>
      <c r="AN270" s="28"/>
      <c r="AO270" s="28" t="s">
        <v>773</v>
      </c>
      <c r="AP270" s="28"/>
      <c r="AQ270" s="29"/>
    </row>
    <row r="271" spans="38:43" x14ac:dyDescent="0.2">
      <c r="AL271" s="27"/>
      <c r="AM271" s="28"/>
      <c r="AN271" s="28"/>
      <c r="AO271" s="28" t="s">
        <v>774</v>
      </c>
      <c r="AP271" s="28"/>
      <c r="AQ271" s="29"/>
    </row>
    <row r="272" spans="38:43" x14ac:dyDescent="0.2">
      <c r="AL272" s="27"/>
      <c r="AM272" s="28"/>
      <c r="AN272" s="28"/>
      <c r="AO272" s="28" t="s">
        <v>775</v>
      </c>
      <c r="AP272" s="28"/>
      <c r="AQ272" s="29"/>
    </row>
    <row r="273" spans="38:43" x14ac:dyDescent="0.2">
      <c r="AL273" s="27"/>
      <c r="AM273" s="28"/>
      <c r="AN273" s="28"/>
      <c r="AO273" s="28" t="s">
        <v>11</v>
      </c>
      <c r="AP273" s="28"/>
      <c r="AQ273" s="29"/>
    </row>
    <row r="274" spans="38:43" x14ac:dyDescent="0.2">
      <c r="AL274" s="27"/>
      <c r="AM274" s="28"/>
      <c r="AN274" s="28"/>
      <c r="AO274" s="28" t="s">
        <v>776</v>
      </c>
      <c r="AP274" s="28"/>
      <c r="AQ274" s="29"/>
    </row>
    <row r="275" spans="38:43" x14ac:dyDescent="0.2">
      <c r="AL275" s="27"/>
      <c r="AM275" s="28"/>
      <c r="AN275" s="28"/>
      <c r="AO275" s="28" t="s">
        <v>777</v>
      </c>
      <c r="AP275" s="28"/>
      <c r="AQ275" s="29"/>
    </row>
    <row r="276" spans="38:43" x14ac:dyDescent="0.2">
      <c r="AL276" s="27"/>
      <c r="AM276" s="28"/>
      <c r="AN276" s="28"/>
      <c r="AO276" s="28" t="s">
        <v>778</v>
      </c>
      <c r="AP276" s="28"/>
      <c r="AQ276" s="29"/>
    </row>
    <row r="277" spans="38:43" x14ac:dyDescent="0.2">
      <c r="AL277" s="27"/>
      <c r="AM277" s="28"/>
      <c r="AN277" s="28"/>
      <c r="AO277" s="28" t="s">
        <v>779</v>
      </c>
      <c r="AP277" s="28"/>
      <c r="AQ277" s="29"/>
    </row>
    <row r="278" spans="38:43" x14ac:dyDescent="0.2">
      <c r="AL278" s="27"/>
      <c r="AM278" s="28"/>
      <c r="AN278" s="28"/>
      <c r="AO278" s="28" t="s">
        <v>780</v>
      </c>
      <c r="AP278" s="28"/>
      <c r="AQ278" s="29"/>
    </row>
    <row r="279" spans="38:43" x14ac:dyDescent="0.2">
      <c r="AL279" s="27"/>
      <c r="AM279" s="28"/>
      <c r="AN279" s="28"/>
      <c r="AO279" s="28" t="s">
        <v>781</v>
      </c>
      <c r="AP279" s="28"/>
      <c r="AQ279" s="29"/>
    </row>
    <row r="280" spans="38:43" x14ac:dyDescent="0.2">
      <c r="AL280" s="27"/>
      <c r="AM280" s="28"/>
      <c r="AN280" s="28"/>
      <c r="AO280" s="28" t="s">
        <v>782</v>
      </c>
      <c r="AP280" s="28"/>
      <c r="AQ280" s="29"/>
    </row>
    <row r="281" spans="38:43" x14ac:dyDescent="0.2">
      <c r="AL281" s="27"/>
      <c r="AM281" s="28"/>
      <c r="AN281" s="28"/>
      <c r="AO281" s="28" t="s">
        <v>783</v>
      </c>
      <c r="AP281" s="28"/>
      <c r="AQ281" s="29"/>
    </row>
    <row r="282" spans="38:43" x14ac:dyDescent="0.2">
      <c r="AL282" s="27"/>
      <c r="AM282" s="28"/>
      <c r="AN282" s="28"/>
      <c r="AO282" s="28" t="s">
        <v>784</v>
      </c>
      <c r="AP282" s="28"/>
      <c r="AQ282" s="29"/>
    </row>
    <row r="283" spans="38:43" x14ac:dyDescent="0.2">
      <c r="AL283" s="27"/>
      <c r="AM283" s="28"/>
      <c r="AN283" s="28"/>
      <c r="AO283" s="28" t="s">
        <v>785</v>
      </c>
      <c r="AP283" s="28"/>
      <c r="AQ283" s="29"/>
    </row>
    <row r="284" spans="38:43" x14ac:dyDescent="0.2">
      <c r="AL284" s="27"/>
      <c r="AM284" s="28"/>
      <c r="AN284" s="28"/>
      <c r="AO284" s="28" t="s">
        <v>786</v>
      </c>
      <c r="AP284" s="28"/>
      <c r="AQ284" s="29"/>
    </row>
    <row r="285" spans="38:43" x14ac:dyDescent="0.2">
      <c r="AL285" s="27"/>
      <c r="AM285" s="28"/>
      <c r="AN285" s="28"/>
      <c r="AO285" s="28" t="s">
        <v>787</v>
      </c>
      <c r="AP285" s="28"/>
      <c r="AQ285" s="29"/>
    </row>
    <row r="286" spans="38:43" x14ac:dyDescent="0.2">
      <c r="AL286" s="27"/>
      <c r="AM286" s="28"/>
      <c r="AN286" s="28"/>
      <c r="AO286" s="28" t="s">
        <v>788</v>
      </c>
      <c r="AP286" s="28"/>
      <c r="AQ286" s="29"/>
    </row>
    <row r="287" spans="38:43" x14ac:dyDescent="0.2">
      <c r="AL287" s="27"/>
      <c r="AM287" s="28"/>
      <c r="AN287" s="28"/>
      <c r="AO287" s="28" t="s">
        <v>789</v>
      </c>
      <c r="AP287" s="28"/>
      <c r="AQ287" s="29"/>
    </row>
    <row r="288" spans="38:43" x14ac:dyDescent="0.2">
      <c r="AL288" s="27"/>
      <c r="AM288" s="28"/>
      <c r="AN288" s="28"/>
      <c r="AO288" s="28" t="s">
        <v>790</v>
      </c>
      <c r="AP288" s="28"/>
      <c r="AQ288" s="29"/>
    </row>
    <row r="289" spans="38:43" x14ac:dyDescent="0.2">
      <c r="AL289" s="27"/>
      <c r="AM289" s="28"/>
      <c r="AN289" s="28"/>
      <c r="AO289" s="28" t="s">
        <v>791</v>
      </c>
      <c r="AP289" s="28"/>
      <c r="AQ289" s="29"/>
    </row>
    <row r="290" spans="38:43" x14ac:dyDescent="0.2">
      <c r="AL290" s="27"/>
      <c r="AM290" s="28"/>
      <c r="AN290" s="28"/>
      <c r="AO290" s="28" t="s">
        <v>792</v>
      </c>
      <c r="AP290" s="28"/>
      <c r="AQ290" s="29"/>
    </row>
    <row r="291" spans="38:43" x14ac:dyDescent="0.2">
      <c r="AL291" s="27"/>
      <c r="AM291" s="28"/>
      <c r="AN291" s="28"/>
      <c r="AO291" s="28" t="s">
        <v>793</v>
      </c>
      <c r="AP291" s="28"/>
      <c r="AQ291" s="29"/>
    </row>
    <row r="292" spans="38:43" x14ac:dyDescent="0.2">
      <c r="AL292" s="27"/>
      <c r="AM292" s="28"/>
      <c r="AN292" s="28"/>
      <c r="AO292" s="28" t="s">
        <v>794</v>
      </c>
      <c r="AP292" s="28"/>
      <c r="AQ292" s="29"/>
    </row>
    <row r="293" spans="38:43" x14ac:dyDescent="0.2">
      <c r="AL293" s="27"/>
      <c r="AM293" s="28"/>
      <c r="AN293" s="28"/>
      <c r="AO293" s="28" t="s">
        <v>795</v>
      </c>
      <c r="AP293" s="28"/>
      <c r="AQ293" s="29"/>
    </row>
    <row r="294" spans="38:43" x14ac:dyDescent="0.2">
      <c r="AL294" s="27"/>
      <c r="AM294" s="28"/>
      <c r="AN294" s="28"/>
      <c r="AO294" s="28" t="s">
        <v>796</v>
      </c>
      <c r="AP294" s="28"/>
      <c r="AQ294" s="29"/>
    </row>
    <row r="295" spans="38:43" x14ac:dyDescent="0.2">
      <c r="AL295" s="27"/>
      <c r="AM295" s="28"/>
      <c r="AN295" s="28"/>
      <c r="AO295" s="28" t="s">
        <v>797</v>
      </c>
      <c r="AP295" s="28"/>
      <c r="AQ295" s="29"/>
    </row>
    <row r="296" spans="38:43" x14ac:dyDescent="0.2">
      <c r="AL296" s="27"/>
      <c r="AM296" s="28"/>
      <c r="AN296" s="28"/>
      <c r="AO296" s="28" t="s">
        <v>798</v>
      </c>
      <c r="AP296" s="28"/>
      <c r="AQ296" s="29"/>
    </row>
    <row r="297" spans="38:43" x14ac:dyDescent="0.2">
      <c r="AL297" s="27"/>
      <c r="AM297" s="28"/>
      <c r="AN297" s="28"/>
      <c r="AO297" s="28" t="s">
        <v>799</v>
      </c>
      <c r="AP297" s="28"/>
      <c r="AQ297" s="29"/>
    </row>
    <row r="298" spans="38:43" x14ac:dyDescent="0.2">
      <c r="AL298" s="27"/>
      <c r="AM298" s="28"/>
      <c r="AN298" s="28"/>
      <c r="AO298" s="28" t="s">
        <v>800</v>
      </c>
      <c r="AP298" s="28"/>
      <c r="AQ298" s="29"/>
    </row>
    <row r="299" spans="38:43" x14ac:dyDescent="0.2">
      <c r="AL299" s="27"/>
      <c r="AM299" s="28"/>
      <c r="AN299" s="28"/>
      <c r="AO299" s="28" t="s">
        <v>801</v>
      </c>
      <c r="AP299" s="28"/>
      <c r="AQ299" s="29"/>
    </row>
    <row r="300" spans="38:43" x14ac:dyDescent="0.2">
      <c r="AL300" s="27"/>
      <c r="AM300" s="28"/>
      <c r="AN300" s="28"/>
      <c r="AO300" s="28" t="s">
        <v>802</v>
      </c>
      <c r="AP300" s="28"/>
      <c r="AQ300" s="29"/>
    </row>
    <row r="301" spans="38:43" x14ac:dyDescent="0.2">
      <c r="AL301" s="27"/>
      <c r="AM301" s="28"/>
      <c r="AN301" s="28"/>
      <c r="AO301" s="28" t="s">
        <v>803</v>
      </c>
      <c r="AP301" s="28"/>
      <c r="AQ301" s="29"/>
    </row>
    <row r="302" spans="38:43" x14ac:dyDescent="0.2">
      <c r="AL302" s="27"/>
      <c r="AM302" s="28"/>
      <c r="AN302" s="28"/>
      <c r="AO302" s="28" t="s">
        <v>804</v>
      </c>
      <c r="AP302" s="28"/>
      <c r="AQ302" s="29"/>
    </row>
    <row r="303" spans="38:43" x14ac:dyDescent="0.2">
      <c r="AL303" s="27"/>
      <c r="AM303" s="28"/>
      <c r="AN303" s="28"/>
      <c r="AO303" s="28" t="s">
        <v>805</v>
      </c>
      <c r="AP303" s="28"/>
      <c r="AQ303" s="29"/>
    </row>
    <row r="304" spans="38:43" x14ac:dyDescent="0.2">
      <c r="AL304" s="27"/>
      <c r="AM304" s="28"/>
      <c r="AN304" s="28"/>
      <c r="AO304" s="28" t="s">
        <v>806</v>
      </c>
      <c r="AP304" s="28"/>
      <c r="AQ304" s="29"/>
    </row>
    <row r="305" spans="38:43" x14ac:dyDescent="0.2">
      <c r="AL305" s="27"/>
      <c r="AM305" s="28"/>
      <c r="AN305" s="28"/>
      <c r="AO305" s="28" t="s">
        <v>807</v>
      </c>
      <c r="AP305" s="28"/>
      <c r="AQ305" s="29"/>
    </row>
    <row r="306" spans="38:43" x14ac:dyDescent="0.2">
      <c r="AL306" s="27"/>
      <c r="AM306" s="28"/>
      <c r="AN306" s="28"/>
      <c r="AO306" s="28" t="s">
        <v>12</v>
      </c>
      <c r="AP306" s="28"/>
      <c r="AQ306" s="29"/>
    </row>
    <row r="307" spans="38:43" x14ac:dyDescent="0.2">
      <c r="AL307" s="27"/>
      <c r="AM307" s="28"/>
      <c r="AN307" s="28"/>
      <c r="AO307" s="28" t="s">
        <v>808</v>
      </c>
      <c r="AP307" s="28"/>
      <c r="AQ307" s="29"/>
    </row>
    <row r="308" spans="38:43" x14ac:dyDescent="0.2">
      <c r="AL308" s="27"/>
      <c r="AM308" s="28"/>
      <c r="AN308" s="28"/>
      <c r="AO308" s="28" t="s">
        <v>809</v>
      </c>
      <c r="AP308" s="28"/>
      <c r="AQ308" s="29"/>
    </row>
    <row r="309" spans="38:43" x14ac:dyDescent="0.2">
      <c r="AL309" s="27"/>
      <c r="AM309" s="28"/>
      <c r="AN309" s="28"/>
      <c r="AO309" s="28" t="s">
        <v>810</v>
      </c>
      <c r="AP309" s="28"/>
      <c r="AQ309" s="29"/>
    </row>
    <row r="310" spans="38:43" x14ac:dyDescent="0.2">
      <c r="AL310" s="27"/>
      <c r="AM310" s="28"/>
      <c r="AN310" s="28"/>
      <c r="AO310" s="28" t="s">
        <v>811</v>
      </c>
      <c r="AP310" s="28"/>
      <c r="AQ310" s="29"/>
    </row>
    <row r="311" spans="38:43" x14ac:dyDescent="0.2">
      <c r="AL311" s="27"/>
      <c r="AM311" s="28"/>
      <c r="AN311" s="28"/>
      <c r="AO311" s="28" t="s">
        <v>812</v>
      </c>
      <c r="AP311" s="28"/>
      <c r="AQ311" s="29"/>
    </row>
    <row r="312" spans="38:43" x14ac:dyDescent="0.2">
      <c r="AL312" s="27"/>
      <c r="AM312" s="28"/>
      <c r="AN312" s="28"/>
      <c r="AO312" s="28" t="s">
        <v>813</v>
      </c>
      <c r="AP312" s="28"/>
      <c r="AQ312" s="29"/>
    </row>
    <row r="313" spans="38:43" x14ac:dyDescent="0.2">
      <c r="AL313" s="27"/>
      <c r="AM313" s="28"/>
      <c r="AN313" s="28"/>
      <c r="AO313" s="28" t="s">
        <v>814</v>
      </c>
      <c r="AP313" s="28"/>
      <c r="AQ313" s="29"/>
    </row>
    <row r="314" spans="38:43" x14ac:dyDescent="0.2">
      <c r="AL314" s="27"/>
      <c r="AM314" s="28"/>
      <c r="AN314" s="28"/>
      <c r="AO314" s="28" t="s">
        <v>815</v>
      </c>
      <c r="AP314" s="28"/>
      <c r="AQ314" s="29"/>
    </row>
    <row r="315" spans="38:43" x14ac:dyDescent="0.2">
      <c r="AL315" s="27"/>
      <c r="AM315" s="28"/>
      <c r="AN315" s="28"/>
      <c r="AO315" s="28" t="s">
        <v>816</v>
      </c>
      <c r="AP315" s="28"/>
      <c r="AQ315" s="29"/>
    </row>
    <row r="316" spans="38:43" x14ac:dyDescent="0.2">
      <c r="AL316" s="27"/>
      <c r="AM316" s="28"/>
      <c r="AN316" s="28"/>
      <c r="AO316" s="28" t="s">
        <v>817</v>
      </c>
      <c r="AP316" s="28"/>
      <c r="AQ316" s="29"/>
    </row>
    <row r="317" spans="38:43" x14ac:dyDescent="0.2">
      <c r="AL317" s="27"/>
      <c r="AM317" s="28"/>
      <c r="AN317" s="28"/>
      <c r="AO317" s="28" t="s">
        <v>818</v>
      </c>
      <c r="AP317" s="28"/>
      <c r="AQ317" s="29"/>
    </row>
    <row r="318" spans="38:43" x14ac:dyDescent="0.2">
      <c r="AL318" s="27"/>
      <c r="AM318" s="28"/>
      <c r="AN318" s="28"/>
      <c r="AO318" s="28" t="s">
        <v>819</v>
      </c>
      <c r="AP318" s="28"/>
      <c r="AQ318" s="29"/>
    </row>
    <row r="319" spans="38:43" x14ac:dyDescent="0.2">
      <c r="AL319" s="27"/>
      <c r="AM319" s="28"/>
      <c r="AN319" s="28"/>
      <c r="AO319" s="28" t="s">
        <v>820</v>
      </c>
      <c r="AP319" s="28"/>
      <c r="AQ319" s="29"/>
    </row>
    <row r="320" spans="38:43" x14ac:dyDescent="0.2">
      <c r="AL320" s="27"/>
      <c r="AM320" s="28"/>
      <c r="AN320" s="28"/>
      <c r="AO320" s="28" t="s">
        <v>821</v>
      </c>
      <c r="AP320" s="28"/>
      <c r="AQ320" s="29"/>
    </row>
    <row r="321" spans="38:43" x14ac:dyDescent="0.2">
      <c r="AL321" s="27"/>
      <c r="AM321" s="28"/>
      <c r="AN321" s="28"/>
      <c r="AO321" s="28" t="s">
        <v>822</v>
      </c>
      <c r="AP321" s="28"/>
      <c r="AQ321" s="29"/>
    </row>
    <row r="322" spans="38:43" x14ac:dyDescent="0.2">
      <c r="AL322" s="27"/>
      <c r="AM322" s="28"/>
      <c r="AN322" s="28"/>
      <c r="AO322" s="28" t="s">
        <v>823</v>
      </c>
      <c r="AP322" s="28"/>
      <c r="AQ322" s="29"/>
    </row>
    <row r="323" spans="38:43" x14ac:dyDescent="0.2">
      <c r="AL323" s="27"/>
      <c r="AM323" s="28"/>
      <c r="AN323" s="28"/>
      <c r="AO323" s="28" t="s">
        <v>824</v>
      </c>
      <c r="AP323" s="28"/>
      <c r="AQ323" s="29"/>
    </row>
    <row r="324" spans="38:43" x14ac:dyDescent="0.2">
      <c r="AL324" s="27"/>
      <c r="AM324" s="28"/>
      <c r="AN324" s="28"/>
      <c r="AO324" s="28" t="s">
        <v>825</v>
      </c>
      <c r="AP324" s="28"/>
      <c r="AQ324" s="29"/>
    </row>
    <row r="325" spans="38:43" x14ac:dyDescent="0.2">
      <c r="AL325" s="27"/>
      <c r="AM325" s="28"/>
      <c r="AN325" s="28"/>
      <c r="AO325" s="28" t="s">
        <v>826</v>
      </c>
      <c r="AP325" s="28"/>
      <c r="AQ325" s="29"/>
    </row>
    <row r="326" spans="38:43" x14ac:dyDescent="0.2">
      <c r="AL326" s="27"/>
      <c r="AM326" s="28"/>
      <c r="AN326" s="28"/>
      <c r="AO326" s="28" t="s">
        <v>827</v>
      </c>
      <c r="AP326" s="28"/>
      <c r="AQ326" s="29"/>
    </row>
    <row r="327" spans="38:43" x14ac:dyDescent="0.2">
      <c r="AL327" s="27"/>
      <c r="AM327" s="28"/>
      <c r="AN327" s="28"/>
      <c r="AO327" s="28" t="s">
        <v>828</v>
      </c>
      <c r="AP327" s="28"/>
      <c r="AQ327" s="29"/>
    </row>
    <row r="328" spans="38:43" x14ac:dyDescent="0.2">
      <c r="AL328" s="27"/>
      <c r="AM328" s="28"/>
      <c r="AN328" s="28"/>
      <c r="AO328" s="28" t="s">
        <v>829</v>
      </c>
      <c r="AP328" s="28"/>
      <c r="AQ328" s="29"/>
    </row>
    <row r="329" spans="38:43" x14ac:dyDescent="0.2">
      <c r="AL329" s="27"/>
      <c r="AM329" s="28"/>
      <c r="AN329" s="28"/>
      <c r="AO329" s="28" t="s">
        <v>830</v>
      </c>
      <c r="AP329" s="28"/>
      <c r="AQ329" s="29"/>
    </row>
    <row r="330" spans="38:43" x14ac:dyDescent="0.2">
      <c r="AL330" s="27"/>
      <c r="AM330" s="28"/>
      <c r="AN330" s="28"/>
      <c r="AO330" s="28" t="s">
        <v>831</v>
      </c>
      <c r="AP330" s="28"/>
      <c r="AQ330" s="29"/>
    </row>
    <row r="331" spans="38:43" x14ac:dyDescent="0.2">
      <c r="AL331" s="27"/>
      <c r="AM331" s="28"/>
      <c r="AN331" s="28"/>
      <c r="AO331" s="28" t="s">
        <v>832</v>
      </c>
      <c r="AP331" s="28"/>
      <c r="AQ331" s="29"/>
    </row>
    <row r="332" spans="38:43" x14ac:dyDescent="0.2">
      <c r="AL332" s="27"/>
      <c r="AM332" s="28"/>
      <c r="AN332" s="28"/>
      <c r="AO332" s="28" t="s">
        <v>833</v>
      </c>
      <c r="AP332" s="28"/>
      <c r="AQ332" s="29"/>
    </row>
    <row r="333" spans="38:43" x14ac:dyDescent="0.2">
      <c r="AL333" s="27"/>
      <c r="AM333" s="28"/>
      <c r="AN333" s="28"/>
      <c r="AO333" s="28" t="s">
        <v>834</v>
      </c>
      <c r="AP333" s="28"/>
      <c r="AQ333" s="29"/>
    </row>
    <row r="334" spans="38:43" x14ac:dyDescent="0.2">
      <c r="AL334" s="27"/>
      <c r="AM334" s="28"/>
      <c r="AN334" s="28"/>
      <c r="AO334" s="28" t="s">
        <v>835</v>
      </c>
      <c r="AP334" s="28"/>
      <c r="AQ334" s="29"/>
    </row>
    <row r="335" spans="38:43" x14ac:dyDescent="0.2">
      <c r="AL335" s="27"/>
      <c r="AM335" s="28"/>
      <c r="AN335" s="28"/>
      <c r="AO335" s="28" t="s">
        <v>836</v>
      </c>
      <c r="AP335" s="28"/>
      <c r="AQ335" s="29"/>
    </row>
    <row r="336" spans="38:43" x14ac:dyDescent="0.2">
      <c r="AL336" s="27"/>
      <c r="AM336" s="28"/>
      <c r="AN336" s="28"/>
      <c r="AO336" s="28" t="s">
        <v>837</v>
      </c>
      <c r="AP336" s="28"/>
      <c r="AQ336" s="29"/>
    </row>
    <row r="337" spans="38:43" x14ac:dyDescent="0.2">
      <c r="AL337" s="27"/>
      <c r="AM337" s="28"/>
      <c r="AN337" s="28"/>
      <c r="AO337" s="28" t="s">
        <v>838</v>
      </c>
      <c r="AP337" s="28"/>
      <c r="AQ337" s="29"/>
    </row>
    <row r="338" spans="38:43" x14ac:dyDescent="0.2">
      <c r="AL338" s="27"/>
      <c r="AM338" s="28"/>
      <c r="AN338" s="28"/>
      <c r="AO338" s="28" t="s">
        <v>839</v>
      </c>
      <c r="AP338" s="28"/>
      <c r="AQ338" s="29"/>
    </row>
    <row r="339" spans="38:43" x14ac:dyDescent="0.2">
      <c r="AL339" s="27"/>
      <c r="AM339" s="28"/>
      <c r="AN339" s="28"/>
      <c r="AO339" s="28" t="s">
        <v>840</v>
      </c>
      <c r="AP339" s="28"/>
      <c r="AQ339" s="29"/>
    </row>
    <row r="340" spans="38:43" x14ac:dyDescent="0.2">
      <c r="AL340" s="27"/>
      <c r="AM340" s="28"/>
      <c r="AN340" s="28"/>
      <c r="AO340" s="28" t="s">
        <v>841</v>
      </c>
      <c r="AP340" s="28"/>
      <c r="AQ340" s="29"/>
    </row>
    <row r="341" spans="38:43" x14ac:dyDescent="0.2">
      <c r="AL341" s="27"/>
      <c r="AM341" s="28"/>
      <c r="AN341" s="28"/>
      <c r="AO341" s="28" t="s">
        <v>842</v>
      </c>
      <c r="AP341" s="28"/>
      <c r="AQ341" s="29"/>
    </row>
    <row r="342" spans="38:43" x14ac:dyDescent="0.2">
      <c r="AL342" s="27"/>
      <c r="AM342" s="28"/>
      <c r="AN342" s="28"/>
      <c r="AO342" s="28" t="s">
        <v>843</v>
      </c>
      <c r="AP342" s="28"/>
      <c r="AQ342" s="29"/>
    </row>
    <row r="343" spans="38:43" x14ac:dyDescent="0.2">
      <c r="AL343" s="27"/>
      <c r="AM343" s="28"/>
      <c r="AN343" s="28"/>
      <c r="AO343" s="28" t="s">
        <v>844</v>
      </c>
      <c r="AP343" s="28"/>
      <c r="AQ343" s="29"/>
    </row>
    <row r="344" spans="38:43" x14ac:dyDescent="0.2">
      <c r="AL344" s="27"/>
      <c r="AM344" s="28"/>
      <c r="AN344" s="28"/>
      <c r="AO344" s="28" t="s">
        <v>845</v>
      </c>
      <c r="AP344" s="28"/>
      <c r="AQ344" s="29"/>
    </row>
    <row r="345" spans="38:43" x14ac:dyDescent="0.2">
      <c r="AL345" s="27"/>
      <c r="AM345" s="28"/>
      <c r="AN345" s="28"/>
      <c r="AO345" s="28" t="s">
        <v>846</v>
      </c>
      <c r="AP345" s="28"/>
      <c r="AQ345" s="29"/>
    </row>
    <row r="346" spans="38:43" x14ac:dyDescent="0.2">
      <c r="AL346" s="27"/>
      <c r="AM346" s="28"/>
      <c r="AN346" s="28"/>
      <c r="AO346" s="28" t="s">
        <v>847</v>
      </c>
      <c r="AP346" s="28"/>
      <c r="AQ346" s="29"/>
    </row>
    <row r="347" spans="38:43" x14ac:dyDescent="0.2">
      <c r="AL347" s="27"/>
      <c r="AM347" s="28"/>
      <c r="AN347" s="28"/>
      <c r="AO347" s="28" t="s">
        <v>848</v>
      </c>
      <c r="AP347" s="28"/>
      <c r="AQ347" s="29"/>
    </row>
    <row r="348" spans="38:43" x14ac:dyDescent="0.2">
      <c r="AL348" s="27"/>
      <c r="AM348" s="28"/>
      <c r="AN348" s="28"/>
      <c r="AO348" s="28"/>
      <c r="AP348" s="28"/>
      <c r="AQ348" s="29"/>
    </row>
    <row r="349" spans="38:43" ht="13.5" thickBot="1" x14ac:dyDescent="0.25">
      <c r="AL349" s="30"/>
      <c r="AM349" s="31"/>
      <c r="AN349" s="31"/>
      <c r="AO349" s="31"/>
      <c r="AP349" s="31"/>
      <c r="AQ349" s="32"/>
    </row>
  </sheetData>
  <sheetProtection algorithmName="SHA-512" hashValue="sIT1UMxo3erXPco7L25bDS10RaojbfZMMcTbH0tVgeCQ9BIBKaY3IkXrUzcUF7/s/VFYow5UZdErZN5L7n2Gdw==" saltValue="EvMwRkJ4uJwmBEpTFgvdL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849</v>
      </c>
      <c r="B1" s="57"/>
      <c r="C1" s="57"/>
      <c r="D1" s="57"/>
      <c r="E1" s="57"/>
      <c r="F1" s="57"/>
      <c r="G1" s="57"/>
      <c r="H1" s="57"/>
      <c r="I1" s="57"/>
      <c r="J1" s="57"/>
      <c r="K1" s="57"/>
      <c r="L1" s="57"/>
      <c r="M1" s="57"/>
    </row>
    <row r="2" spans="1:13" ht="14.25" x14ac:dyDescent="0.2">
      <c r="A2" s="57" t="s">
        <v>850</v>
      </c>
      <c r="B2" s="57"/>
      <c r="C2" s="57"/>
      <c r="D2" s="57"/>
      <c r="E2" s="57"/>
      <c r="F2" s="57"/>
      <c r="G2" s="57"/>
      <c r="H2" s="57"/>
      <c r="I2" s="57"/>
      <c r="J2" s="57"/>
      <c r="K2" s="57"/>
      <c r="L2" s="57"/>
      <c r="M2" s="57"/>
    </row>
    <row r="4" spans="1:13" ht="50.1" customHeight="1" x14ac:dyDescent="0.2">
      <c r="A4" s="9" t="s">
        <v>472</v>
      </c>
      <c r="B4" s="9" t="s">
        <v>851</v>
      </c>
      <c r="C4" s="9" t="s">
        <v>852</v>
      </c>
      <c r="D4" s="9" t="s">
        <v>853</v>
      </c>
      <c r="E4" s="9" t="s">
        <v>854</v>
      </c>
      <c r="F4" s="9" t="s">
        <v>855</v>
      </c>
      <c r="G4" s="9" t="s">
        <v>856</v>
      </c>
      <c r="H4" s="9" t="s">
        <v>857</v>
      </c>
      <c r="I4" s="9" t="s">
        <v>858</v>
      </c>
      <c r="J4" s="9" t="s">
        <v>859</v>
      </c>
      <c r="K4" s="9" t="s">
        <v>860</v>
      </c>
      <c r="L4" s="9" t="s">
        <v>861</v>
      </c>
      <c r="M4" s="9" t="s">
        <v>862</v>
      </c>
    </row>
    <row r="5" spans="1:13" s="21" customFormat="1" x14ac:dyDescent="0.2">
      <c r="A5" s="1"/>
      <c r="B5" s="1"/>
      <c r="C5" s="1"/>
      <c r="D5" s="1"/>
      <c r="E5" s="1"/>
      <c r="F5" s="1"/>
      <c r="G5" s="1"/>
      <c r="H5" s="1"/>
      <c r="I5" s="1"/>
      <c r="J5" s="1"/>
      <c r="K5" s="1"/>
      <c r="L5" s="1"/>
      <c r="M5" s="1"/>
    </row>
    <row r="6" spans="1:13" s="21" customFormat="1" x14ac:dyDescent="0.2">
      <c r="A6" s="1"/>
      <c r="B6" s="1"/>
      <c r="C6" s="1"/>
      <c r="D6" s="1"/>
      <c r="E6" s="1"/>
      <c r="F6" s="1"/>
      <c r="G6" s="1"/>
      <c r="H6" s="1"/>
      <c r="I6" s="1"/>
      <c r="J6" s="1"/>
      <c r="K6" s="1"/>
      <c r="L6" s="1"/>
      <c r="M6" s="1"/>
    </row>
    <row r="7" spans="1:13" s="21" customFormat="1" x14ac:dyDescent="0.2">
      <c r="A7" s="1"/>
      <c r="B7" s="1"/>
      <c r="C7" s="1"/>
      <c r="D7" s="1"/>
      <c r="E7" s="1"/>
      <c r="F7" s="1"/>
      <c r="G7" s="1"/>
      <c r="H7" s="1"/>
      <c r="I7" s="1"/>
      <c r="J7" s="1"/>
      <c r="K7" s="1"/>
      <c r="L7" s="1"/>
      <c r="M7" s="1"/>
    </row>
    <row r="8" spans="1:13" s="21" customFormat="1" x14ac:dyDescent="0.2">
      <c r="A8" s="1"/>
      <c r="B8" s="1"/>
      <c r="C8" s="1"/>
      <c r="D8" s="1"/>
      <c r="E8" s="1"/>
      <c r="F8" s="1"/>
      <c r="G8" s="1"/>
      <c r="H8" s="1"/>
      <c r="I8" s="1"/>
      <c r="J8" s="1"/>
      <c r="K8" s="1"/>
      <c r="L8" s="1"/>
      <c r="M8" s="1"/>
    </row>
    <row r="9" spans="1:13" s="21" customFormat="1" x14ac:dyDescent="0.2">
      <c r="A9" s="1"/>
      <c r="B9" s="1"/>
      <c r="C9" s="1"/>
      <c r="D9" s="1"/>
      <c r="E9" s="1"/>
      <c r="F9" s="1"/>
      <c r="G9" s="1"/>
      <c r="H9" s="1"/>
      <c r="I9" s="1"/>
      <c r="J9" s="1"/>
      <c r="K9" s="1"/>
      <c r="L9" s="1"/>
      <c r="M9" s="1"/>
    </row>
    <row r="10" spans="1:13" s="21" customFormat="1" x14ac:dyDescent="0.2">
      <c r="A10" s="1"/>
      <c r="B10" s="1"/>
      <c r="C10" s="1"/>
      <c r="D10" s="1"/>
      <c r="E10" s="1"/>
      <c r="F10" s="1"/>
      <c r="G10" s="1"/>
      <c r="H10" s="1"/>
      <c r="I10" s="1"/>
      <c r="J10" s="1"/>
      <c r="K10" s="1"/>
      <c r="L10" s="1"/>
      <c r="M10" s="1"/>
    </row>
    <row r="11" spans="1:13" s="21" customFormat="1" x14ac:dyDescent="0.2">
      <c r="A11" s="1"/>
      <c r="B11" s="1"/>
      <c r="C11" s="1"/>
      <c r="D11" s="1"/>
      <c r="E11" s="1"/>
      <c r="F11" s="1"/>
      <c r="G11" s="1"/>
      <c r="H11" s="1"/>
      <c r="I11" s="1"/>
      <c r="J11" s="1"/>
      <c r="K11" s="1"/>
      <c r="L11" s="1"/>
      <c r="M11" s="1"/>
    </row>
    <row r="12" spans="1:13" s="21" customFormat="1" x14ac:dyDescent="0.2">
      <c r="A12" s="1"/>
      <c r="B12" s="1"/>
      <c r="C12" s="1"/>
      <c r="D12" s="1"/>
      <c r="E12" s="1"/>
      <c r="F12" s="1"/>
      <c r="G12" s="1"/>
      <c r="H12" s="1"/>
      <c r="I12" s="1"/>
      <c r="J12" s="1"/>
      <c r="K12" s="1"/>
      <c r="L12" s="1"/>
      <c r="M12" s="1"/>
    </row>
    <row r="13" spans="1:13" s="21" customFormat="1" x14ac:dyDescent="0.2">
      <c r="A13" s="1"/>
      <c r="B13" s="1"/>
      <c r="C13" s="1"/>
      <c r="D13" s="1"/>
      <c r="E13" s="1"/>
      <c r="F13" s="1"/>
      <c r="G13" s="1"/>
      <c r="H13" s="1"/>
      <c r="I13" s="1"/>
      <c r="J13" s="1"/>
      <c r="K13" s="1"/>
      <c r="L13" s="1"/>
      <c r="M13" s="1"/>
    </row>
    <row r="14" spans="1:13" s="21" customFormat="1" x14ac:dyDescent="0.2">
      <c r="A14" s="1"/>
      <c r="B14" s="1"/>
      <c r="C14" s="1"/>
      <c r="D14" s="1"/>
      <c r="E14" s="1"/>
      <c r="F14" s="1"/>
      <c r="G14" s="1"/>
      <c r="H14" s="1"/>
      <c r="I14" s="1"/>
      <c r="J14" s="1"/>
      <c r="K14" s="1"/>
      <c r="L14" s="1"/>
      <c r="M14" s="1"/>
    </row>
    <row r="15" spans="1:13" ht="15" customHeight="1" x14ac:dyDescent="0.2">
      <c r="A15" s="56" t="s">
        <v>863</v>
      </c>
      <c r="B15" s="56"/>
      <c r="C15" s="56"/>
      <c r="D15" s="56"/>
      <c r="E15" s="56"/>
      <c r="F15" s="56"/>
      <c r="G15" s="56"/>
      <c r="H15" s="56"/>
      <c r="I15" s="56"/>
      <c r="J15" s="56"/>
      <c r="K15" s="56"/>
      <c r="L15" s="56"/>
      <c r="M15" s="56"/>
    </row>
  </sheetData>
  <sheetProtection algorithmName="SHA-512" hashValue="XJiBLng+Me3vpPkwJ/+3Ry/UuAFl5ehAj+QJuyHcs8oJMW3mA07FPR1GlXDLTU2h9RhxN4QKynF2Kv/O1HDZsg==" saltValue="410qWk2LBCTeIiRlNDMyxQ==" spinCount="100000" sheet="1" objects="1" scenarios="1" formatRows="0" insertRows="0" deleteRows="0"/>
  <mergeCells count="3">
    <mergeCell ref="A15:M15"/>
    <mergeCell ref="A1:M1"/>
    <mergeCell ref="A2:M2"/>
  </mergeCells>
  <phoneticPr fontId="1" type="noConversion"/>
  <conditionalFormatting sqref="A5:A14">
    <cfRule type="expression" dxfId="17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43A70-3C86-402B-9FCD-DDB2D3CFCF99}">
  <sheetPr codeName="Sheet7"/>
  <dimension ref="A1:B29"/>
  <sheetViews>
    <sheetView showGridLines="0" tabSelected="1" zoomScaleNormal="100" workbookViewId="0"/>
  </sheetViews>
  <sheetFormatPr defaultColWidth="0" defaultRowHeight="12.75" zeroHeight="1" x14ac:dyDescent="0.2"/>
  <cols>
    <col min="1" max="1" width="106.83203125" style="55" customWidth="1"/>
    <col min="2" max="2" width="5.83203125" style="40" customWidth="1"/>
    <col min="3" max="16384" width="9.33203125" style="40" hidden="1"/>
  </cols>
  <sheetData>
    <row r="1" spans="1:1" x14ac:dyDescent="0.2">
      <c r="A1" s="39" t="s">
        <v>864</v>
      </c>
    </row>
    <row r="2" spans="1:1" x14ac:dyDescent="0.2">
      <c r="A2" s="39" t="s">
        <v>865</v>
      </c>
    </row>
    <row r="3" spans="1:1" x14ac:dyDescent="0.2">
      <c r="A3" s="39" t="s">
        <v>866</v>
      </c>
    </row>
    <row r="4" spans="1:1" ht="20.100000000000001" customHeight="1" x14ac:dyDescent="0.2">
      <c r="A4" s="41"/>
    </row>
    <row r="5" spans="1:1" ht="18" customHeight="1" x14ac:dyDescent="0.2">
      <c r="A5" s="42" t="s">
        <v>867</v>
      </c>
    </row>
    <row r="6" spans="1:1" ht="365.1" customHeight="1" x14ac:dyDescent="0.2">
      <c r="A6" s="43" t="s">
        <v>1030</v>
      </c>
    </row>
    <row r="7" spans="1:1" ht="18" customHeight="1" x14ac:dyDescent="0.2">
      <c r="A7" s="42" t="s">
        <v>868</v>
      </c>
    </row>
    <row r="8" spans="1:1" s="45" customFormat="1" ht="15" customHeight="1" x14ac:dyDescent="0.2">
      <c r="A8" s="44" t="s">
        <v>448</v>
      </c>
    </row>
    <row r="9" spans="1:1" ht="117.95" customHeight="1" x14ac:dyDescent="0.2">
      <c r="A9" s="46" t="s">
        <v>1031</v>
      </c>
    </row>
    <row r="10" spans="1:1" ht="15" customHeight="1" x14ac:dyDescent="0.2">
      <c r="A10" s="47" t="s">
        <v>869</v>
      </c>
    </row>
    <row r="11" spans="1:1" ht="210" customHeight="1" x14ac:dyDescent="0.2">
      <c r="A11" s="46" t="s">
        <v>1032</v>
      </c>
    </row>
    <row r="12" spans="1:1" ht="15" customHeight="1" x14ac:dyDescent="0.2">
      <c r="A12" s="47" t="s">
        <v>449</v>
      </c>
    </row>
    <row r="13" spans="1:1" ht="15" customHeight="1" x14ac:dyDescent="0.2">
      <c r="A13" s="47" t="s">
        <v>1033</v>
      </c>
    </row>
    <row r="14" spans="1:1" ht="57.95" customHeight="1" x14ac:dyDescent="0.2">
      <c r="A14" s="46" t="s">
        <v>1034</v>
      </c>
    </row>
    <row r="15" spans="1:1" ht="15" customHeight="1" x14ac:dyDescent="0.2">
      <c r="A15" s="47" t="s">
        <v>451</v>
      </c>
    </row>
    <row r="16" spans="1:1" ht="110.1" customHeight="1" x14ac:dyDescent="0.2">
      <c r="A16" s="46" t="s">
        <v>1035</v>
      </c>
    </row>
    <row r="17" spans="1:1" ht="15" customHeight="1" x14ac:dyDescent="0.2">
      <c r="A17" s="47" t="s">
        <v>1036</v>
      </c>
    </row>
    <row r="18" spans="1:1" ht="204.95" customHeight="1" x14ac:dyDescent="0.2">
      <c r="A18" s="46" t="s">
        <v>1037</v>
      </c>
    </row>
    <row r="19" spans="1:1" s="49" customFormat="1" ht="18" customHeight="1" x14ac:dyDescent="0.2">
      <c r="A19" s="48" t="s">
        <v>1038</v>
      </c>
    </row>
    <row r="20" spans="1:1" ht="18" customHeight="1" x14ac:dyDescent="0.2">
      <c r="A20" s="46" t="s">
        <v>1039</v>
      </c>
    </row>
    <row r="21" spans="1:1" ht="18" customHeight="1" x14ac:dyDescent="0.2">
      <c r="A21" s="48" t="s">
        <v>1040</v>
      </c>
    </row>
    <row r="22" spans="1:1" ht="18" customHeight="1" x14ac:dyDescent="0.2">
      <c r="A22" s="42" t="s">
        <v>870</v>
      </c>
    </row>
    <row r="23" spans="1:1" ht="18" customHeight="1" x14ac:dyDescent="0.2">
      <c r="A23" s="50" t="s">
        <v>871</v>
      </c>
    </row>
    <row r="24" spans="1:1" s="52" customFormat="1" ht="18" customHeight="1" x14ac:dyDescent="0.2">
      <c r="A24" s="51" t="s">
        <v>1041</v>
      </c>
    </row>
    <row r="25" spans="1:1" ht="18" customHeight="1" x14ac:dyDescent="0.2">
      <c r="A25" s="53" t="s">
        <v>1042</v>
      </c>
    </row>
    <row r="26" spans="1:1" s="52" customFormat="1" ht="18" customHeight="1" x14ac:dyDescent="0.2">
      <c r="A26" s="51" t="s">
        <v>1043</v>
      </c>
    </row>
    <row r="27" spans="1:1" ht="18" customHeight="1" x14ac:dyDescent="0.2">
      <c r="A27" s="53" t="s">
        <v>1044</v>
      </c>
    </row>
    <row r="28" spans="1:1" s="52" customFormat="1" ht="18" customHeight="1" x14ac:dyDescent="0.2">
      <c r="A28" s="54" t="s">
        <v>1045</v>
      </c>
    </row>
    <row r="29" spans="1:1" x14ac:dyDescent="0.2"/>
  </sheetData>
  <sheetProtection algorithmName="SHA-512" hashValue="f0P+BLUOJQtny1syfKe7C+hHAy4dbUkxmU3eTmPj+E6FxZsssBQpWgShR7/nizc3tDMatVa3bpmXqY4F72xVkA==" saltValue="Wq3ZGRYeburMIEbfNrtKXw==" spinCount="100000" sheet="1" objects="1" scenarios="1" formatRows="0" insertRows="0" deleteRows="0"/>
  <hyperlinks>
    <hyperlink ref="A21" r:id="rId1" xr:uid="{966792A8-B44B-4E99-A48B-E9D51E4E32D5}"/>
    <hyperlink ref="A8" location="'General Information'!A1" display="General Information" xr:uid="{F14B6BA5-3D6B-400A-8CF5-1D0141BF1786}"/>
    <hyperlink ref="A10" location="'Table of Contents'!A1" display="Table of Contents" xr:uid="{0170BC81-0819-4DDB-833F-6D80710AE504}"/>
    <hyperlink ref="A15" location="'OP-REQ2'!A1" display="OP-REQ2" xr:uid="{2B400E53-3801-493F-80D9-713215DDD406}"/>
    <hyperlink ref="A12" location="'OP-SUM Table 1'!A1" display="OP-SUM Table 1" xr:uid="{2EB4265D-7736-4F52-8A1E-5DDDAAA7D614}"/>
    <hyperlink ref="A17" location="'Page 1'!A1" display="Pages begin with Page 1:" xr:uid="{5C187AC3-F165-487D-9ADB-A0CEC31F66B1}"/>
    <hyperlink ref="A19" r:id="rId2" xr:uid="{4A4691B6-66D3-490C-BF89-9C62C8822319}"/>
    <hyperlink ref="A24" r:id="rId3" xr:uid="{4BBBC3A2-54FD-46F8-92D4-7BA7B61FF19A}"/>
    <hyperlink ref="A28" r:id="rId4" xr:uid="{FF790C1C-58FE-4F80-AAD7-561D0CA45AF2}"/>
    <hyperlink ref="A26" r:id="rId5" xr:uid="{4A7196E3-FA99-4B0E-88AB-C621F96501DE}"/>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872</v>
      </c>
      <c r="B1" s="58"/>
    </row>
    <row r="2" spans="1:2" ht="14.25" x14ac:dyDescent="0.2">
      <c r="A2" s="58" t="s">
        <v>873</v>
      </c>
      <c r="B2" s="58"/>
    </row>
    <row r="3" spans="1:2" ht="14.25" x14ac:dyDescent="0.2">
      <c r="A3" s="58" t="s">
        <v>865</v>
      </c>
      <c r="B3" s="58"/>
    </row>
    <row r="4" spans="1:2" ht="14.25" x14ac:dyDescent="0.2">
      <c r="A4" s="58" t="s">
        <v>866</v>
      </c>
      <c r="B4" s="58"/>
    </row>
    <row r="5" spans="1:2" ht="14.25" x14ac:dyDescent="0.2">
      <c r="A5" s="57"/>
      <c r="B5" s="57"/>
    </row>
    <row r="6" spans="1:2" ht="14.25" x14ac:dyDescent="0.2">
      <c r="A6" s="57" t="s">
        <v>448</v>
      </c>
      <c r="B6" s="57"/>
    </row>
    <row r="7" spans="1:2" ht="12.75" x14ac:dyDescent="0.2"/>
    <row r="8" spans="1:2" ht="20.100000000000001" customHeight="1" x14ac:dyDescent="0.2">
      <c r="A8" s="9" t="s">
        <v>874</v>
      </c>
      <c r="B8" s="9" t="s">
        <v>875</v>
      </c>
    </row>
    <row r="9" spans="1:2" ht="18" customHeight="1" x14ac:dyDescent="0.2">
      <c r="A9" s="2" t="s">
        <v>876</v>
      </c>
      <c r="B9" s="7"/>
    </row>
    <row r="10" spans="1:2" ht="18" customHeight="1" x14ac:dyDescent="0.2">
      <c r="A10" s="2" t="s">
        <v>877</v>
      </c>
      <c r="B10" s="1"/>
    </row>
    <row r="11" spans="1:2" ht="18" customHeight="1" x14ac:dyDescent="0.2">
      <c r="A11" s="2" t="s">
        <v>878</v>
      </c>
      <c r="B11" s="1"/>
    </row>
    <row r="12" spans="1:2" ht="18" customHeight="1" x14ac:dyDescent="0.2">
      <c r="A12" s="2" t="s">
        <v>879</v>
      </c>
      <c r="B12" s="1"/>
    </row>
    <row r="13" spans="1:2" ht="18" customHeight="1" x14ac:dyDescent="0.2">
      <c r="A13" s="2" t="s">
        <v>880</v>
      </c>
      <c r="B13" s="1"/>
    </row>
    <row r="14" spans="1:2" ht="18" customHeight="1" x14ac:dyDescent="0.2">
      <c r="A14" s="2" t="s">
        <v>881</v>
      </c>
      <c r="B14" s="1"/>
    </row>
    <row r="15" spans="1:2" ht="18" customHeight="1" x14ac:dyDescent="0.2">
      <c r="A15" s="2" t="s">
        <v>882</v>
      </c>
      <c r="B15" s="1"/>
    </row>
    <row r="16" spans="1:2" ht="18" customHeight="1" x14ac:dyDescent="0.2">
      <c r="A16" s="2" t="s">
        <v>883</v>
      </c>
      <c r="B16" s="1"/>
    </row>
    <row r="17" spans="1:2" ht="18" customHeight="1" x14ac:dyDescent="0.2">
      <c r="A17" s="2" t="s">
        <v>884</v>
      </c>
      <c r="B17" s="6"/>
    </row>
    <row r="18" spans="1:2" ht="20.100000000000001" customHeight="1" x14ac:dyDescent="0.2">
      <c r="A18" s="9" t="s">
        <v>885</v>
      </c>
      <c r="B18" s="9" t="s">
        <v>886</v>
      </c>
    </row>
    <row r="19" spans="1:2" ht="18" customHeight="1" x14ac:dyDescent="0.2">
      <c r="A19" s="2" t="s">
        <v>887</v>
      </c>
      <c r="B19" s="36" t="s">
        <v>1047</v>
      </c>
    </row>
    <row r="20" spans="1:2" ht="18" customHeight="1" x14ac:dyDescent="0.2">
      <c r="A20" s="2" t="s">
        <v>888</v>
      </c>
      <c r="B20" s="12" t="s">
        <v>889</v>
      </c>
    </row>
    <row r="21" spans="1:2" ht="18" customHeight="1" x14ac:dyDescent="0.2">
      <c r="A21" s="2" t="s">
        <v>890</v>
      </c>
      <c r="B21" s="37" t="s">
        <v>891</v>
      </c>
    </row>
    <row r="22" spans="1:2" ht="18" customHeight="1" x14ac:dyDescent="0.2">
      <c r="A22" s="2" t="s">
        <v>892</v>
      </c>
      <c r="B22" s="37" t="s">
        <v>1048</v>
      </c>
    </row>
    <row r="23" spans="1:2" ht="35.1" customHeight="1" x14ac:dyDescent="0.2">
      <c r="A23" s="2"/>
      <c r="B23" s="12" t="s">
        <v>893</v>
      </c>
    </row>
    <row r="24" spans="1:2" ht="15" customHeight="1" x14ac:dyDescent="0.2"/>
  </sheetData>
  <sheetProtection algorithmName="SHA-512" hashValue="jxIJGryhhanXJkhGyEjd/PXmF+33mNAFopqF8Kjchxd7OoVvZ+D2bq/EF0leQVxo/cx56wSFhGfpKc26xXa8IA==" saltValue="DEYixhzYLB8rJ+hqZrUqpg==" spinCount="100000" sheet="1" objects="1" scenarios="1" formatRows="0" insertRows="0" deleteRows="0"/>
  <mergeCells count="6">
    <mergeCell ref="A1:B1"/>
    <mergeCell ref="A2:B2"/>
    <mergeCell ref="A3:B3"/>
    <mergeCell ref="A6:B6"/>
    <mergeCell ref="A4:B4"/>
    <mergeCell ref="A5:B5"/>
  </mergeCells>
  <conditionalFormatting sqref="B13">
    <cfRule type="expression" dxfId="176" priority="1">
      <formula>LEN($B$13)&gt;70</formula>
    </cfRule>
  </conditionalFormatting>
  <conditionalFormatting sqref="B14">
    <cfRule type="expression" dxfId="175" priority="2">
      <formula>AND($B$14&lt;&gt;"",COUNTIF(rg1_Pmt_Type,$B$14)=0)</formula>
    </cfRule>
  </conditionalFormatting>
  <conditionalFormatting sqref="B15">
    <cfRule type="expression" dxfId="174" priority="3">
      <formula>AND($B$15&lt;&gt;"",COUNTIF(rg1_Proj_Type,$B$15)=0)</formula>
    </cfRule>
  </conditionalFormatting>
  <conditionalFormatting sqref="B16">
    <cfRule type="expression" dxfId="17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49"/>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869</v>
      </c>
      <c r="B1" s="57"/>
      <c r="C1" s="57"/>
      <c r="D1" s="57"/>
    </row>
    <row r="2" spans="1:4" x14ac:dyDescent="0.2">
      <c r="A2" s="4"/>
    </row>
    <row r="3" spans="1:4" ht="51.95" customHeight="1" x14ac:dyDescent="0.2">
      <c r="A3" s="9" t="s">
        <v>18</v>
      </c>
      <c r="B3" s="9" t="s">
        <v>4</v>
      </c>
      <c r="C3" s="9" t="s">
        <v>894</v>
      </c>
      <c r="D3" s="9" t="s">
        <v>895</v>
      </c>
    </row>
    <row r="4" spans="1:4" ht="17.100000000000001" customHeight="1" x14ac:dyDescent="0.2">
      <c r="A4" s="10" t="s">
        <v>896</v>
      </c>
      <c r="B4" s="10" t="s">
        <v>896</v>
      </c>
      <c r="C4" s="8" t="s">
        <v>449</v>
      </c>
      <c r="D4" s="11" t="str">
        <f ca="1">IF(COUNTA(INDIRECT("'" &amp; TOC[[#This Row],[Page]] &amp; "'!$A$4:$C$8"))&gt;3,"Yes","")</f>
        <v/>
      </c>
    </row>
    <row r="5" spans="1:4" ht="17.100000000000001" customHeight="1" x14ac:dyDescent="0.2">
      <c r="A5" s="10" t="s">
        <v>896</v>
      </c>
      <c r="B5" s="10" t="s">
        <v>896</v>
      </c>
      <c r="C5" s="8" t="s">
        <v>450</v>
      </c>
      <c r="D5" s="11" t="str">
        <f ca="1">IF(COUNTA(INDIRECT("'" &amp; TOC[[#This Row],[Page]] &amp; "'!$A$4:$C$8"))&gt;3,"Yes","")</f>
        <v/>
      </c>
    </row>
    <row r="6" spans="1:4" ht="17.100000000000001" customHeight="1" x14ac:dyDescent="0.2">
      <c r="A6" s="10" t="s">
        <v>896</v>
      </c>
      <c r="B6" s="10" t="s">
        <v>896</v>
      </c>
      <c r="C6" s="8" t="s">
        <v>451</v>
      </c>
      <c r="D6" s="11" t="str">
        <f ca="1">IF(COUNTA(INDIRECT("'" &amp; TOC[[#This Row],[Page]] &amp; "'!$A$4:$C$8"))&gt;3,"Yes","")</f>
        <v/>
      </c>
    </row>
    <row r="7" spans="1:4" ht="17.100000000000001" customHeight="1" x14ac:dyDescent="0.2">
      <c r="A7" s="10" t="s">
        <v>19</v>
      </c>
      <c r="B7" s="10" t="s">
        <v>897</v>
      </c>
      <c r="C7" s="8" t="s">
        <v>898</v>
      </c>
      <c r="D7" s="11" t="str">
        <f ca="1">IF(COUNTA(INDIRECT("'" &amp; TOC[[#This Row],[Page]] &amp; "'!$A$4:$C$8"))&gt;3,"Yes","")</f>
        <v/>
      </c>
    </row>
    <row r="8" spans="1:4" ht="17.100000000000001" customHeight="1" x14ac:dyDescent="0.2">
      <c r="A8" s="10" t="s">
        <v>20</v>
      </c>
      <c r="B8" s="10" t="s">
        <v>897</v>
      </c>
      <c r="C8" s="8" t="s">
        <v>899</v>
      </c>
      <c r="D8" s="11" t="str">
        <f ca="1">IF(COUNTA(INDIRECT("'" &amp; TOC[[#This Row],[Page]] &amp; "'!$A$4:$C$8"))&gt;3,"Yes","")</f>
        <v/>
      </c>
    </row>
    <row r="9" spans="1:4" ht="17.100000000000001" customHeight="1" x14ac:dyDescent="0.2">
      <c r="A9" s="10" t="s">
        <v>21</v>
      </c>
      <c r="B9" s="10" t="s">
        <v>900</v>
      </c>
      <c r="C9" s="8" t="s">
        <v>901</v>
      </c>
      <c r="D9" s="11" t="str">
        <f ca="1">IF(COUNTA(INDIRECT("'" &amp; TOC[[#This Row],[Page]] &amp; "'!$A$4:$C$8"))&gt;3,"Yes","")</f>
        <v/>
      </c>
    </row>
    <row r="10" spans="1:4" ht="17.100000000000001" customHeight="1" x14ac:dyDescent="0.2">
      <c r="A10" s="10" t="s">
        <v>22</v>
      </c>
      <c r="B10" s="10" t="s">
        <v>900</v>
      </c>
      <c r="C10" s="8" t="s">
        <v>902</v>
      </c>
      <c r="D10" s="11" t="str">
        <f ca="1">IF(COUNTA(INDIRECT("'" &amp; TOC[[#This Row],[Page]] &amp; "'!$A$4:$C$8"))&gt;3,"Yes","")</f>
        <v/>
      </c>
    </row>
    <row r="11" spans="1:4" ht="17.100000000000001" customHeight="1" x14ac:dyDescent="0.2">
      <c r="A11" s="10" t="s">
        <v>23</v>
      </c>
      <c r="B11" s="10" t="s">
        <v>900</v>
      </c>
      <c r="C11" s="8" t="s">
        <v>903</v>
      </c>
      <c r="D11" s="11" t="str">
        <f ca="1">IF(COUNTA(INDIRECT("'" &amp; TOC[[#This Row],[Page]] &amp; "'!$A$4:$C$8"))&gt;3,"Yes","")</f>
        <v/>
      </c>
    </row>
    <row r="12" spans="1:4" ht="17.100000000000001" customHeight="1" x14ac:dyDescent="0.2">
      <c r="A12" s="10" t="s">
        <v>24</v>
      </c>
      <c r="B12" s="10" t="s">
        <v>904</v>
      </c>
      <c r="C12" s="8" t="s">
        <v>905</v>
      </c>
      <c r="D12" s="11" t="str">
        <f ca="1">IF(COUNTA(INDIRECT("'" &amp; TOC[[#This Row],[Page]] &amp; "'!$A$4:$C$8"))&gt;3,"Yes","")</f>
        <v/>
      </c>
    </row>
    <row r="13" spans="1:4" ht="17.100000000000001" customHeight="1" x14ac:dyDescent="0.2">
      <c r="A13" s="10" t="s">
        <v>25</v>
      </c>
      <c r="B13" s="10" t="s">
        <v>904</v>
      </c>
      <c r="C13" s="8" t="s">
        <v>906</v>
      </c>
      <c r="D13" s="11" t="str">
        <f ca="1">IF(COUNTA(INDIRECT("'" &amp; TOC[[#This Row],[Page]] &amp; "'!$A$4:$C$8"))&gt;3,"Yes","")</f>
        <v/>
      </c>
    </row>
    <row r="14" spans="1:4" ht="42.95" customHeight="1" x14ac:dyDescent="0.2">
      <c r="A14" s="10" t="s">
        <v>26</v>
      </c>
      <c r="B14" s="10" t="s">
        <v>907</v>
      </c>
      <c r="C14" s="8" t="s">
        <v>908</v>
      </c>
      <c r="D14" s="11" t="str">
        <f ca="1">IF(COUNTA(INDIRECT("'" &amp; TOC[[#This Row],[Page]] &amp; "'!$A$4:$C$8"))&gt;3,"Yes","")</f>
        <v/>
      </c>
    </row>
    <row r="15" spans="1:4" ht="42.95" customHeight="1" x14ac:dyDescent="0.2">
      <c r="A15" s="10" t="s">
        <v>27</v>
      </c>
      <c r="B15" s="10" t="s">
        <v>907</v>
      </c>
      <c r="C15" s="8" t="s">
        <v>909</v>
      </c>
      <c r="D15" s="11" t="str">
        <f ca="1">IF(COUNTA(INDIRECT("'" &amp; TOC[[#This Row],[Page]] &amp; "'!$A$4:$C$8"))&gt;3,"Yes","")</f>
        <v/>
      </c>
    </row>
    <row r="16" spans="1:4" ht="42.95" customHeight="1" x14ac:dyDescent="0.2">
      <c r="A16" s="10" t="s">
        <v>28</v>
      </c>
      <c r="B16" s="10" t="s">
        <v>907</v>
      </c>
      <c r="C16" s="8" t="s">
        <v>910</v>
      </c>
      <c r="D16" s="11" t="str">
        <f ca="1">IF(COUNTA(INDIRECT("'" &amp; TOC[[#This Row],[Page]] &amp; "'!$A$4:$C$8"))&gt;3,"Yes","")</f>
        <v/>
      </c>
    </row>
    <row r="17" spans="1:4" ht="30" customHeight="1" x14ac:dyDescent="0.2">
      <c r="A17" s="10" t="s">
        <v>29</v>
      </c>
      <c r="B17" s="10" t="s">
        <v>911</v>
      </c>
      <c r="C17" s="8" t="s">
        <v>912</v>
      </c>
      <c r="D17" s="11" t="str">
        <f ca="1">IF(COUNTA(INDIRECT("'" &amp; TOC[[#This Row],[Page]] &amp; "'!$A$4:$C$8"))&gt;3,"Yes","")</f>
        <v/>
      </c>
    </row>
    <row r="18" spans="1:4" ht="30" customHeight="1" x14ac:dyDescent="0.2">
      <c r="A18" s="10" t="s">
        <v>30</v>
      </c>
      <c r="B18" s="10" t="s">
        <v>911</v>
      </c>
      <c r="C18" s="8" t="s">
        <v>913</v>
      </c>
      <c r="D18" s="11" t="str">
        <f ca="1">IF(COUNTA(INDIRECT("'" &amp; TOC[[#This Row],[Page]] &amp; "'!$A$4:$C$8"))&gt;3,"Yes","")</f>
        <v/>
      </c>
    </row>
    <row r="19" spans="1:4" ht="42.95" customHeight="1" x14ac:dyDescent="0.2">
      <c r="A19" s="10" t="s">
        <v>31</v>
      </c>
      <c r="B19" s="10" t="s">
        <v>914</v>
      </c>
      <c r="C19" s="8" t="s">
        <v>915</v>
      </c>
      <c r="D19" s="11" t="str">
        <f ca="1">IF(COUNTA(INDIRECT("'" &amp; TOC[[#This Row],[Page]] &amp; "'!$A$4:$C$8"))&gt;3,"Yes","")</f>
        <v/>
      </c>
    </row>
    <row r="20" spans="1:4" ht="42.95" customHeight="1" x14ac:dyDescent="0.2">
      <c r="A20" s="10" t="s">
        <v>32</v>
      </c>
      <c r="B20" s="10" t="s">
        <v>914</v>
      </c>
      <c r="C20" s="8" t="s">
        <v>916</v>
      </c>
      <c r="D20" s="11" t="str">
        <f ca="1">IF(COUNTA(INDIRECT("'" &amp; TOC[[#This Row],[Page]] &amp; "'!$A$4:$C$8"))&gt;3,"Yes","")</f>
        <v/>
      </c>
    </row>
    <row r="21" spans="1:4" ht="42.95" customHeight="1" x14ac:dyDescent="0.2">
      <c r="A21" s="10" t="s">
        <v>33</v>
      </c>
      <c r="B21" s="10" t="s">
        <v>914</v>
      </c>
      <c r="C21" s="8" t="s">
        <v>917</v>
      </c>
      <c r="D21" s="11" t="str">
        <f ca="1">IF(COUNTA(INDIRECT("'" &amp; TOC[[#This Row],[Page]] &amp; "'!$A$4:$C$8"))&gt;3,"Yes","")</f>
        <v/>
      </c>
    </row>
    <row r="22" spans="1:4" ht="30" customHeight="1" x14ac:dyDescent="0.2">
      <c r="A22" s="10" t="s">
        <v>34</v>
      </c>
      <c r="B22" s="10" t="s">
        <v>918</v>
      </c>
      <c r="C22" s="8" t="s">
        <v>919</v>
      </c>
      <c r="D22" s="11" t="str">
        <f ca="1">IF(COUNTA(INDIRECT("'" &amp; TOC[[#This Row],[Page]] &amp; "'!$A$4:$C$8"))&gt;3,"Yes","")</f>
        <v/>
      </c>
    </row>
    <row r="23" spans="1:4" ht="42.95" customHeight="1" x14ac:dyDescent="0.2">
      <c r="A23" s="10" t="s">
        <v>35</v>
      </c>
      <c r="B23" s="10" t="s">
        <v>920</v>
      </c>
      <c r="C23" s="8" t="s">
        <v>921</v>
      </c>
      <c r="D23" s="11" t="str">
        <f ca="1">IF(COUNTA(INDIRECT("'" &amp; TOC[[#This Row],[Page]] &amp; "'!$A$4:$C$8"))&gt;3,"Yes","")</f>
        <v/>
      </c>
    </row>
    <row r="24" spans="1:4" ht="42.95" customHeight="1" x14ac:dyDescent="0.2">
      <c r="A24" s="10" t="s">
        <v>36</v>
      </c>
      <c r="B24" s="10" t="s">
        <v>920</v>
      </c>
      <c r="C24" s="8" t="s">
        <v>922</v>
      </c>
      <c r="D24" s="11" t="str">
        <f ca="1">IF(COUNTA(INDIRECT("'" &amp; TOC[[#This Row],[Page]] &amp; "'!$A$4:$C$8"))&gt;3,"Yes","")</f>
        <v/>
      </c>
    </row>
    <row r="25" spans="1:4" ht="42.95" customHeight="1" x14ac:dyDescent="0.2">
      <c r="A25" s="10" t="s">
        <v>37</v>
      </c>
      <c r="B25" s="10" t="s">
        <v>920</v>
      </c>
      <c r="C25" s="8" t="s">
        <v>923</v>
      </c>
      <c r="D25" s="11" t="str">
        <f ca="1">IF(COUNTA(INDIRECT("'" &amp; TOC[[#This Row],[Page]] &amp; "'!$A$4:$C$8"))&gt;3,"Yes","")</f>
        <v/>
      </c>
    </row>
    <row r="26" spans="1:4" ht="42.95" customHeight="1" x14ac:dyDescent="0.2">
      <c r="A26" s="10" t="s">
        <v>38</v>
      </c>
      <c r="B26" s="10" t="s">
        <v>924</v>
      </c>
      <c r="C26" s="8" t="s">
        <v>925</v>
      </c>
      <c r="D26" s="11" t="str">
        <f ca="1">IF(COUNTA(INDIRECT("'" &amp; TOC[[#This Row],[Page]] &amp; "'!$A$4:$C$8"))&gt;3,"Yes","")</f>
        <v/>
      </c>
    </row>
    <row r="27" spans="1:4" ht="42.95" customHeight="1" x14ac:dyDescent="0.2">
      <c r="A27" s="10" t="s">
        <v>39</v>
      </c>
      <c r="B27" s="10" t="s">
        <v>924</v>
      </c>
      <c r="C27" s="8" t="s">
        <v>926</v>
      </c>
      <c r="D27" s="11" t="str">
        <f ca="1">IF(COUNTA(INDIRECT("'" &amp; TOC[[#This Row],[Page]] &amp; "'!$A$4:$C$8"))&gt;3,"Yes","")</f>
        <v/>
      </c>
    </row>
    <row r="28" spans="1:4" ht="42.95" customHeight="1" x14ac:dyDescent="0.2">
      <c r="A28" s="10" t="s">
        <v>40</v>
      </c>
      <c r="B28" s="10" t="s">
        <v>924</v>
      </c>
      <c r="C28" s="8" t="s">
        <v>927</v>
      </c>
      <c r="D28" s="11" t="str">
        <f ca="1">IF(COUNTA(INDIRECT("'" &amp; TOC[[#This Row],[Page]] &amp; "'!$A$4:$C$8"))&gt;3,"Yes","")</f>
        <v/>
      </c>
    </row>
    <row r="29" spans="1:4" ht="42.95" customHeight="1" x14ac:dyDescent="0.2">
      <c r="A29" s="10" t="s">
        <v>41</v>
      </c>
      <c r="B29" s="10" t="s">
        <v>928</v>
      </c>
      <c r="C29" s="8" t="s">
        <v>929</v>
      </c>
      <c r="D29" s="11" t="str">
        <f ca="1">IF(COUNTA(INDIRECT("'" &amp; TOC[[#This Row],[Page]] &amp; "'!$A$4:$C$8"))&gt;3,"Yes","")</f>
        <v/>
      </c>
    </row>
    <row r="30" spans="1:4" ht="42.95" customHeight="1" x14ac:dyDescent="0.2">
      <c r="A30" s="10" t="s">
        <v>42</v>
      </c>
      <c r="B30" s="10" t="s">
        <v>928</v>
      </c>
      <c r="C30" s="8" t="s">
        <v>930</v>
      </c>
      <c r="D30" s="11" t="str">
        <f ca="1">IF(COUNTA(INDIRECT("'" &amp; TOC[[#This Row],[Page]] &amp; "'!$A$4:$C$8"))&gt;3,"Yes","")</f>
        <v/>
      </c>
    </row>
    <row r="31" spans="1:4" ht="42.95" customHeight="1" x14ac:dyDescent="0.2">
      <c r="A31" s="10" t="s">
        <v>43</v>
      </c>
      <c r="B31" s="10" t="s">
        <v>928</v>
      </c>
      <c r="C31" s="8" t="s">
        <v>931</v>
      </c>
      <c r="D31" s="11" t="str">
        <f ca="1">IF(COUNTA(INDIRECT("'" &amp; TOC[[#This Row],[Page]] &amp; "'!$A$4:$C$8"))&gt;3,"Yes","")</f>
        <v/>
      </c>
    </row>
    <row r="32" spans="1:4" ht="42.95" customHeight="1" x14ac:dyDescent="0.2">
      <c r="A32" s="10" t="s">
        <v>44</v>
      </c>
      <c r="B32" s="10" t="s">
        <v>928</v>
      </c>
      <c r="C32" s="8" t="s">
        <v>932</v>
      </c>
      <c r="D32" s="11" t="str">
        <f ca="1">IF(COUNTA(INDIRECT("'" &amp; TOC[[#This Row],[Page]] &amp; "'!$A$4:$C$8"))&gt;3,"Yes","")</f>
        <v/>
      </c>
    </row>
    <row r="33" spans="1:4" ht="42.95" customHeight="1" x14ac:dyDescent="0.2">
      <c r="A33" s="10" t="s">
        <v>45</v>
      </c>
      <c r="B33" s="10" t="s">
        <v>933</v>
      </c>
      <c r="C33" s="8" t="s">
        <v>934</v>
      </c>
      <c r="D33" s="11" t="str">
        <f ca="1">IF(COUNTA(INDIRECT("'" &amp; TOC[[#This Row],[Page]] &amp; "'!$A$4:$C$8"))&gt;3,"Yes","")</f>
        <v/>
      </c>
    </row>
    <row r="34" spans="1:4" ht="42.95" customHeight="1" x14ac:dyDescent="0.2">
      <c r="A34" s="10" t="s">
        <v>46</v>
      </c>
      <c r="B34" s="10" t="s">
        <v>933</v>
      </c>
      <c r="C34" s="8" t="s">
        <v>935</v>
      </c>
      <c r="D34" s="11" t="str">
        <f ca="1">IF(COUNTA(INDIRECT("'" &amp; TOC[[#This Row],[Page]] &amp; "'!$A$4:$C$8"))&gt;3,"Yes","")</f>
        <v/>
      </c>
    </row>
    <row r="35" spans="1:4" ht="42.95" customHeight="1" x14ac:dyDescent="0.2">
      <c r="A35" s="10" t="s">
        <v>47</v>
      </c>
      <c r="B35" s="10" t="s">
        <v>933</v>
      </c>
      <c r="C35" s="8" t="s">
        <v>936</v>
      </c>
      <c r="D35" s="11" t="str">
        <f ca="1">IF(COUNTA(INDIRECT("'" &amp; TOC[[#This Row],[Page]] &amp; "'!$A$4:$C$8"))&gt;3,"Yes","")</f>
        <v/>
      </c>
    </row>
    <row r="36" spans="1:4" ht="30" customHeight="1" x14ac:dyDescent="0.2">
      <c r="A36" s="10" t="s">
        <v>48</v>
      </c>
      <c r="B36" s="10" t="s">
        <v>937</v>
      </c>
      <c r="C36" s="8" t="s">
        <v>938</v>
      </c>
      <c r="D36" s="11" t="str">
        <f ca="1">IF(COUNTA(INDIRECT("'" &amp; TOC[[#This Row],[Page]] &amp; "'!$A$4:$C$8"))&gt;3,"Yes","")</f>
        <v/>
      </c>
    </row>
    <row r="37" spans="1:4" ht="30" customHeight="1" x14ac:dyDescent="0.2">
      <c r="A37" s="10" t="s">
        <v>49</v>
      </c>
      <c r="B37" s="10" t="s">
        <v>937</v>
      </c>
      <c r="C37" s="8" t="s">
        <v>939</v>
      </c>
      <c r="D37" s="11" t="str">
        <f ca="1">IF(COUNTA(INDIRECT("'" &amp; TOC[[#This Row],[Page]] &amp; "'!$A$4:$C$8"))&gt;3,"Yes","")</f>
        <v/>
      </c>
    </row>
    <row r="38" spans="1:4" ht="42.95" customHeight="1" x14ac:dyDescent="0.2">
      <c r="A38" s="10" t="s">
        <v>50</v>
      </c>
      <c r="B38" s="10" t="s">
        <v>940</v>
      </c>
      <c r="C38" s="8" t="s">
        <v>941</v>
      </c>
      <c r="D38" s="11" t="str">
        <f ca="1">IF(COUNTA(INDIRECT("'" &amp; TOC[[#This Row],[Page]] &amp; "'!$A$4:$C$8"))&gt;3,"Yes","")</f>
        <v/>
      </c>
    </row>
    <row r="39" spans="1:4" ht="42.95" customHeight="1" x14ac:dyDescent="0.2">
      <c r="A39" s="10" t="s">
        <v>51</v>
      </c>
      <c r="B39" s="10" t="s">
        <v>940</v>
      </c>
      <c r="C39" s="8" t="s">
        <v>942</v>
      </c>
      <c r="D39" s="11" t="str">
        <f ca="1">IF(COUNTA(INDIRECT("'" &amp; TOC[[#This Row],[Page]] &amp; "'!$A$4:$C$8"))&gt;3,"Yes","")</f>
        <v/>
      </c>
    </row>
    <row r="40" spans="1:4" ht="42.95" customHeight="1" x14ac:dyDescent="0.2">
      <c r="A40" s="10" t="s">
        <v>52</v>
      </c>
      <c r="B40" s="10" t="s">
        <v>940</v>
      </c>
      <c r="C40" s="8" t="s">
        <v>943</v>
      </c>
      <c r="D40" s="11" t="str">
        <f ca="1">IF(COUNTA(INDIRECT("'" &amp; TOC[[#This Row],[Page]] &amp; "'!$A$4:$C$8"))&gt;3,"Yes","")</f>
        <v/>
      </c>
    </row>
    <row r="41" spans="1:4" ht="42.95" customHeight="1" x14ac:dyDescent="0.2">
      <c r="A41" s="10" t="s">
        <v>53</v>
      </c>
      <c r="B41" s="10" t="s">
        <v>940</v>
      </c>
      <c r="C41" s="8" t="s">
        <v>944</v>
      </c>
      <c r="D41" s="11" t="str">
        <f ca="1">IF(COUNTA(INDIRECT("'" &amp; TOC[[#This Row],[Page]] &amp; "'!$A$4:$C$8"))&gt;3,"Yes","")</f>
        <v/>
      </c>
    </row>
    <row r="42" spans="1:4" ht="42.95" customHeight="1" x14ac:dyDescent="0.2">
      <c r="A42" s="10" t="s">
        <v>54</v>
      </c>
      <c r="B42" s="10" t="s">
        <v>940</v>
      </c>
      <c r="C42" s="8" t="s">
        <v>945</v>
      </c>
      <c r="D42" s="11" t="str">
        <f ca="1">IF(COUNTA(INDIRECT("'" &amp; TOC[[#This Row],[Page]] &amp; "'!$A$4:$C$8"))&gt;3,"Yes","")</f>
        <v/>
      </c>
    </row>
    <row r="43" spans="1:4" ht="42.95" customHeight="1" x14ac:dyDescent="0.2">
      <c r="A43" s="10" t="s">
        <v>55</v>
      </c>
      <c r="B43" s="10" t="s">
        <v>940</v>
      </c>
      <c r="C43" s="8" t="s">
        <v>946</v>
      </c>
      <c r="D43" s="11" t="str">
        <f ca="1">IF(COUNTA(INDIRECT("'" &amp; TOC[[#This Row],[Page]] &amp; "'!$A$4:$C$8"))&gt;3,"Yes","")</f>
        <v/>
      </c>
    </row>
    <row r="44" spans="1:4" ht="42.95" customHeight="1" x14ac:dyDescent="0.2">
      <c r="A44" s="10" t="s">
        <v>56</v>
      </c>
      <c r="B44" s="10" t="s">
        <v>940</v>
      </c>
      <c r="C44" s="8" t="s">
        <v>947</v>
      </c>
      <c r="D44" s="11" t="str">
        <f ca="1">IF(COUNTA(INDIRECT("'" &amp; TOC[[#This Row],[Page]] &amp; "'!$A$4:$C$8"))&gt;3,"Yes","")</f>
        <v/>
      </c>
    </row>
    <row r="45" spans="1:4" ht="42.95" customHeight="1" x14ac:dyDescent="0.2">
      <c r="A45" s="10" t="s">
        <v>57</v>
      </c>
      <c r="B45" s="10" t="s">
        <v>948</v>
      </c>
      <c r="C45" s="8" t="s">
        <v>949</v>
      </c>
      <c r="D45" s="11" t="str">
        <f ca="1">IF(COUNTA(INDIRECT("'" &amp; TOC[[#This Row],[Page]] &amp; "'!$A$4:$C$8"))&gt;3,"Yes","")</f>
        <v/>
      </c>
    </row>
    <row r="46" spans="1:4" ht="30" customHeight="1" x14ac:dyDescent="0.2">
      <c r="A46" s="10" t="s">
        <v>58</v>
      </c>
      <c r="B46" s="10" t="s">
        <v>950</v>
      </c>
      <c r="C46" s="8" t="s">
        <v>951</v>
      </c>
      <c r="D46" s="11" t="str">
        <f ca="1">IF(COUNTA(INDIRECT("'" &amp; TOC[[#This Row],[Page]] &amp; "'!$A$4:$C$8"))&gt;3,"Yes","")</f>
        <v/>
      </c>
    </row>
    <row r="47" spans="1:4" ht="30" customHeight="1" x14ac:dyDescent="0.2">
      <c r="A47" s="10" t="s">
        <v>59</v>
      </c>
      <c r="B47" s="10" t="s">
        <v>952</v>
      </c>
      <c r="C47" s="8" t="s">
        <v>953</v>
      </c>
      <c r="D47" s="11" t="str">
        <f ca="1">IF(COUNTA(INDIRECT("'" &amp; TOC[[#This Row],[Page]] &amp; "'!$A$4:$C$8"))&gt;3,"Yes","")</f>
        <v/>
      </c>
    </row>
    <row r="48" spans="1:4" ht="30" customHeight="1" x14ac:dyDescent="0.2">
      <c r="A48" s="10" t="s">
        <v>60</v>
      </c>
      <c r="B48" s="10" t="s">
        <v>952</v>
      </c>
      <c r="C48" s="8" t="s">
        <v>954</v>
      </c>
      <c r="D48" s="11" t="str">
        <f ca="1">IF(COUNTA(INDIRECT("'" &amp; TOC[[#This Row],[Page]] &amp; "'!$A$4:$C$8"))&gt;3,"Yes","")</f>
        <v/>
      </c>
    </row>
    <row r="49" x14ac:dyDescent="0.2"/>
  </sheetData>
  <sheetProtection algorithmName="SHA-512" hashValue="QOQdtmMotxKYIFkw+6Wff/6BAaTn0V9o11nZn9V29GO0qXJtt4MhIYWXB6YtaSlmELmbjDfBqBRxvm4Ki9SwFw==" saltValue="i/G3Y/i1XYZqmza8N9Iv0g==" spinCount="100000" sheet="1" objects="1" scenarios="1" formatRows="0" insertRows="0" deleteRows="0"/>
  <mergeCells count="1">
    <mergeCell ref="A1:D1"/>
  </mergeCells>
  <hyperlinks>
    <hyperlink ref="C6" location="'OP-REQ2'!A1" display="OP-REQ2" xr:uid="{00000000-0004-0000-0600-000000000000}"/>
    <hyperlink ref="C4" location="'OP-SUM Table 1'!A1" display="OP-SUM Table 1" xr:uid="{00000000-0004-0000-0600-000001000000}"/>
    <hyperlink ref="C5" location="'OP-SUM Table 2'!A1" display="OP-SUM Table 2" xr:uid="{00000000-0004-0000-0600-000002000000}"/>
    <hyperlink ref="C7" location="'Page 1'!A1" display="Page 1" xr:uid="{DD6D909B-764B-4745-B40B-C06A68780E81}"/>
    <hyperlink ref="C8" location="'Page 2'!A1" display="Page 2" xr:uid="{8E7EBB09-803E-436C-9BBE-173713699139}"/>
    <hyperlink ref="C9" location="'Page 3'!A1" display="Page 3" xr:uid="{6189704B-14DD-4C0B-9477-40C2006EB256}"/>
    <hyperlink ref="C10" location="'Page 4'!A1" display="Page 4" xr:uid="{0D0DBC27-CC11-49FA-AC2F-E3D73BCBA165}"/>
    <hyperlink ref="C11" location="'Page 5'!A1" display="Page 5" xr:uid="{798953C9-499F-402E-B15A-33657A051F73}"/>
    <hyperlink ref="C12" location="'Page 6'!A1" display="Page 6" xr:uid="{038BC829-2F6B-496C-B22A-2BA0816CFD1A}"/>
    <hyperlink ref="C13" location="'Page 7'!A1" display="Page 7" xr:uid="{2E8AE958-8D26-460B-824A-A3F4585F828A}"/>
    <hyperlink ref="C14" location="'Page 8'!A1" display="Page 8" xr:uid="{637AC01B-F594-40C9-98C6-9B3AF7386997}"/>
    <hyperlink ref="C15" location="'Page 9'!A1" display="Page 9" xr:uid="{814E8BC0-B3CD-486C-839C-5C499C352453}"/>
    <hyperlink ref="C16" location="'Page 10'!A1" display="Page 10" xr:uid="{71483040-D493-4EC0-9E14-3ACA81520BA9}"/>
    <hyperlink ref="C17" location="'Page 11'!A1" display="Page 11" xr:uid="{14D74B96-4EE3-4EA5-8A3F-CE4D9777F336}"/>
    <hyperlink ref="C18" location="'Page 12'!A1" display="Page 12" xr:uid="{D028A675-31E7-4450-B322-395FAF8F9E68}"/>
    <hyperlink ref="C19" location="'Page 13'!A1" display="Page 13" xr:uid="{A643D1E4-71B3-400F-B687-844495BA77AA}"/>
    <hyperlink ref="C20" location="'Page 14'!A1" display="Page 14" xr:uid="{6796D482-CD9D-489F-ABB5-077EEC6BD60A}"/>
    <hyperlink ref="C21" location="'Page 15'!A1" display="Page 15" xr:uid="{639CD5ED-8715-4389-86D1-961333B1E3F6}"/>
    <hyperlink ref="C22" location="'Page 16'!A1" display="Page 16" xr:uid="{5BA018F7-340C-49BD-B84E-B2958A73EEEC}"/>
    <hyperlink ref="C23" location="'Page 17'!A1" display="Page 17" xr:uid="{9EC49EEC-6CEC-42E4-8678-8092E2C879A7}"/>
    <hyperlink ref="C24" location="'Page 18'!A1" display="Page 18" xr:uid="{9EF6FA31-96A0-46EC-9D80-E6EA89618A4E}"/>
    <hyperlink ref="C25" location="'Page 19'!A1" display="Page 19" xr:uid="{3D6486BD-194E-4731-8447-B88F03D45A0D}"/>
    <hyperlink ref="C26" location="'Page 20'!A1" display="Page 20" xr:uid="{064C780E-37EE-46E1-B5B1-B6F855A99369}"/>
    <hyperlink ref="C27" location="'Page 21'!A1" display="Page 21" xr:uid="{06AD8564-F012-4457-9B08-BBEE75C47CEB}"/>
    <hyperlink ref="C28" location="'Page 22'!A1" display="Page 22" xr:uid="{819B9154-FA18-472F-B2B0-E9EF6584F193}"/>
    <hyperlink ref="C29" location="'Page 23'!A1" display="Page 23" xr:uid="{15FC40BA-5E7A-4AA9-993E-426977BAC5F9}"/>
    <hyperlink ref="C30" location="'Page 24'!A1" display="Page 24" xr:uid="{64776FFA-ABC6-4703-BDED-DBA24DC0E951}"/>
    <hyperlink ref="C31" location="'Page 25'!A1" display="Page 25" xr:uid="{DD929A7D-47F3-4694-9039-D0BA424AB929}"/>
    <hyperlink ref="C32" location="'Page 26'!A1" display="Page 26" xr:uid="{32B02126-16A8-48FC-B7A6-F5C5DF33157B}"/>
    <hyperlink ref="C33" location="'Page 27'!A1" display="Page 27" xr:uid="{92D2BF8E-5C54-4EEC-80D1-2054FBC9E1DA}"/>
    <hyperlink ref="C34" location="'Page 28'!A1" display="Page 28" xr:uid="{85FF27FC-D48B-46C0-B1B3-116F26DB0F8B}"/>
    <hyperlink ref="C35" location="'Page 29'!A1" display="Page 29" xr:uid="{0530A963-BEF3-4B21-9312-9E128EC50070}"/>
    <hyperlink ref="C36" location="'Page 30'!A1" display="Page 30" xr:uid="{92C863F6-581A-4EFB-8D71-CD70C7B01294}"/>
    <hyperlink ref="C37" location="'Page 31'!A1" display="Page 31" xr:uid="{0F3869E8-EF59-40D8-94DB-CC35D3A05B5E}"/>
    <hyperlink ref="C38" location="'Page 32'!A1" display="Page 32" xr:uid="{266D5045-D444-4166-98C1-5A5164987FC6}"/>
    <hyperlink ref="C39" location="'Page 33'!A1" display="Page 33" xr:uid="{184F699C-BB8B-4F6D-A0E1-64F12B3C113C}"/>
    <hyperlink ref="C40" location="'Page 34'!A1" display="Page 34" xr:uid="{2B7FDFDA-D22E-4AAE-A8C7-59CDC27C2CF2}"/>
    <hyperlink ref="C41" location="'Page 35'!A1" display="Page 35" xr:uid="{75887084-ABF4-4537-8921-3DFF55042C25}"/>
    <hyperlink ref="C42" location="'Page 36'!A1" display="Page 36" xr:uid="{4804D7DD-37CA-411B-9F02-E161DBBB22E9}"/>
    <hyperlink ref="C43" location="'Page 37'!A1" display="Page 37" xr:uid="{0237578B-603E-4691-80C4-BE1E5712BEE8}"/>
    <hyperlink ref="C44" location="'Page 38'!A1" display="Page 38" xr:uid="{737652EC-B2F1-486F-AA65-7CDCDD0F167A}"/>
    <hyperlink ref="C45" location="'Page 39'!A1" display="Page 39" xr:uid="{54FA8BD6-D545-4F03-947A-719139964554}"/>
    <hyperlink ref="C46" location="'Page 40'!A1" display="Page 40" xr:uid="{9859B5CB-85A7-413E-BC05-1CC95CCCC3AE}"/>
    <hyperlink ref="C47" location="'Page 41'!A1" display="Page 41" xr:uid="{520EB04A-35EA-4CBC-834E-FDAAE57C7B90}"/>
    <hyperlink ref="C48" location="'Page 42'!A1" display="Page 42" xr:uid="{022DCC09-63BE-4411-8F97-1DB18BCAB2F2}"/>
  </hyperlinks>
  <pageMargins left="0.5" right="0.5" top="1.5" bottom="0.5" header="0.5" footer="0.5"/>
  <pageSetup orientation="portrait"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1"/>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955</v>
      </c>
      <c r="B1" s="57"/>
      <c r="C1" s="57"/>
      <c r="D1" s="57"/>
      <c r="E1" s="57"/>
      <c r="F1" s="57"/>
      <c r="G1" s="57"/>
      <c r="H1" s="57"/>
      <c r="I1" s="57"/>
      <c r="J1" s="57"/>
      <c r="K1" s="57"/>
    </row>
    <row r="2" spans="1:16" ht="14.25" x14ac:dyDescent="0.2">
      <c r="A2" s="57" t="s">
        <v>956</v>
      </c>
      <c r="B2" s="57"/>
      <c r="C2" s="57"/>
      <c r="D2" s="57"/>
      <c r="E2" s="57"/>
      <c r="F2" s="57"/>
      <c r="G2" s="57"/>
      <c r="H2" s="57"/>
      <c r="I2" s="57"/>
      <c r="J2" s="57"/>
      <c r="K2" s="57"/>
    </row>
    <row r="3" spans="1:16" x14ac:dyDescent="0.2">
      <c r="N3" s="13">
        <f>MAX(OP_SUM["Unit3"])</f>
        <v>0</v>
      </c>
      <c r="O3" s="13"/>
    </row>
    <row r="4" spans="1:16" ht="45" customHeight="1" x14ac:dyDescent="0.2">
      <c r="A4" s="9" t="s">
        <v>470</v>
      </c>
      <c r="B4" s="9" t="s">
        <v>471</v>
      </c>
      <c r="C4" s="9" t="s">
        <v>957</v>
      </c>
      <c r="D4" s="9" t="s">
        <v>473</v>
      </c>
      <c r="E4" s="9" t="s">
        <v>1049</v>
      </c>
      <c r="F4" s="9" t="s">
        <v>475</v>
      </c>
      <c r="G4" s="9" t="s">
        <v>476</v>
      </c>
      <c r="H4" s="9" t="s">
        <v>477</v>
      </c>
      <c r="I4" s="9" t="s">
        <v>478</v>
      </c>
      <c r="J4" s="9" t="s">
        <v>479</v>
      </c>
      <c r="K4" s="9" t="s">
        <v>480</v>
      </c>
      <c r="L4" s="20" t="s">
        <v>958</v>
      </c>
      <c r="M4" s="20" t="s">
        <v>959</v>
      </c>
      <c r="N4" s="20" t="s">
        <v>960</v>
      </c>
      <c r="O4" s="20" t="s">
        <v>961</v>
      </c>
    </row>
    <row r="5" spans="1:16" s="21" customFormat="1" x14ac:dyDescent="0.2">
      <c r="A5" s="1"/>
      <c r="B5" s="6"/>
      <c r="C5" s="1"/>
      <c r="D5" s="1"/>
      <c r="E5" s="1"/>
      <c r="F5" s="1"/>
      <c r="G5" s="1"/>
      <c r="H5" s="1"/>
      <c r="I5" s="1"/>
      <c r="J5" s="1"/>
      <c r="K5" s="5"/>
      <c r="L5" s="18" t="str">
        <f>IF(OP_SUM[[#This Row],[Emission Point ID No.]]="","",IF(OP_SUM[[#This Row],[Group ID No.]]&lt;&gt;"",OP_SUM[[#This Row],[Group ID No.]],OP_SUM[[#This Row],[Emission Point ID No.]]))</f>
        <v/>
      </c>
      <c r="M5" s="18" t="str">
        <f>IF(COUNTIFS($L$4:OP_SUM[[#This Row],["Unit1"]],"?*",$L$4:OP_SUM[[#This Row],["Unit1"]],OP_SUM[[#This Row],["Unit1"]])=1,ROW(OP_SUM[[#This Row],["Unit1"]]),"")</f>
        <v/>
      </c>
      <c r="N5" s="18" t="str">
        <f>IFERROR(_xlfn.RANK.EQ(OP_SUM[[#This Row],["Unit2"]],OP_SUM["Unit2"],1),"")</f>
        <v/>
      </c>
      <c r="O5" s="18" t="str">
        <f>IFERROR(INDEX(OP_SUM["Unit1"],MATCH(ROWS($N$4:OP_SUM[[#This Row],["Unit3"]])-1,OP_SUM["Unit3"],0)),"")</f>
        <v/>
      </c>
      <c r="P5" s="22"/>
    </row>
    <row r="6" spans="1:16" s="21" customFormat="1" x14ac:dyDescent="0.2">
      <c r="A6" s="1"/>
      <c r="B6" s="6"/>
      <c r="C6" s="1"/>
      <c r="D6" s="1"/>
      <c r="E6" s="1"/>
      <c r="F6" s="1"/>
      <c r="G6" s="1"/>
      <c r="H6" s="1"/>
      <c r="I6" s="1"/>
      <c r="J6" s="1"/>
      <c r="K6" s="5"/>
      <c r="L6" s="18" t="str">
        <f>IF(OP_SUM[[#This Row],[Emission Point ID No.]]="","",IF(OP_SUM[[#This Row],[Group ID No.]]&lt;&gt;"",OP_SUM[[#This Row],[Group ID No.]],OP_SUM[[#This Row],[Emission Point ID No.]]))</f>
        <v/>
      </c>
      <c r="M6" s="18" t="str">
        <f>IF(COUNTIFS($L$4:OP_SUM[[#This Row],["Unit1"]],"?*",$L$4:OP_SUM[[#This Row],["Unit1"]],OP_SUM[[#This Row],["Unit1"]])=1,ROW(OP_SUM[[#This Row],["Unit1"]]),"")</f>
        <v/>
      </c>
      <c r="N6" s="18" t="str">
        <f>IFERROR(_xlfn.RANK.EQ(OP_SUM[[#This Row],["Unit2"]],OP_SUM["Unit2"],1),"")</f>
        <v/>
      </c>
      <c r="O6" s="18" t="str">
        <f>IFERROR(INDEX(OP_SUM["Unit1"],MATCH(ROWS($N$4:OP_SUM[[#This Row],["Unit3"]])-1,OP_SUM["Unit3"],0)),"")</f>
        <v/>
      </c>
      <c r="P6" s="22"/>
    </row>
    <row r="7" spans="1:16" s="21" customFormat="1" x14ac:dyDescent="0.2">
      <c r="A7" s="1"/>
      <c r="B7" s="6"/>
      <c r="C7" s="1"/>
      <c r="D7" s="1"/>
      <c r="E7" s="1"/>
      <c r="F7" s="1"/>
      <c r="G7" s="1"/>
      <c r="H7" s="1"/>
      <c r="I7" s="1"/>
      <c r="J7" s="1"/>
      <c r="K7" s="5"/>
      <c r="L7" s="18" t="str">
        <f>IF(OP_SUM[[#This Row],[Emission Point ID No.]]="","",IF(OP_SUM[[#This Row],[Group ID No.]]&lt;&gt;"",OP_SUM[[#This Row],[Group ID No.]],OP_SUM[[#This Row],[Emission Point ID No.]]))</f>
        <v/>
      </c>
      <c r="M7" s="18" t="str">
        <f>IF(COUNTIFS($L$4:OP_SUM[[#This Row],["Unit1"]],"?*",$L$4:OP_SUM[[#This Row],["Unit1"]],OP_SUM[[#This Row],["Unit1"]])=1,ROW(OP_SUM[[#This Row],["Unit1"]]),"")</f>
        <v/>
      </c>
      <c r="N7" s="18" t="str">
        <f>IFERROR(_xlfn.RANK.EQ(OP_SUM[[#This Row],["Unit2"]],OP_SUM["Unit2"],1),"")</f>
        <v/>
      </c>
      <c r="O7" s="18" t="str">
        <f>IFERROR(INDEX(OP_SUM["Unit1"],MATCH(ROWS($N$4:OP_SUM[[#This Row],["Unit3"]])-1,OP_SUM["Unit3"],0)),"")</f>
        <v/>
      </c>
      <c r="P7" s="22"/>
    </row>
    <row r="8" spans="1:16" s="21" customFormat="1" x14ac:dyDescent="0.2">
      <c r="A8" s="1"/>
      <c r="B8" s="6"/>
      <c r="C8" s="1"/>
      <c r="D8" s="1"/>
      <c r="E8" s="1"/>
      <c r="F8" s="1"/>
      <c r="G8" s="1"/>
      <c r="H8" s="1"/>
      <c r="I8" s="1"/>
      <c r="J8" s="1"/>
      <c r="K8" s="5"/>
      <c r="L8" s="18" t="str">
        <f>IF(OP_SUM[[#This Row],[Emission Point ID No.]]="","",IF(OP_SUM[[#This Row],[Group ID No.]]&lt;&gt;"",OP_SUM[[#This Row],[Group ID No.]],OP_SUM[[#This Row],[Emission Point ID No.]]))</f>
        <v/>
      </c>
      <c r="M8" s="18" t="str">
        <f>IF(COUNTIFS($L$4:OP_SUM[[#This Row],["Unit1"]],"?*",$L$4:OP_SUM[[#This Row],["Unit1"]],OP_SUM[[#This Row],["Unit1"]])=1,ROW(OP_SUM[[#This Row],["Unit1"]]),"")</f>
        <v/>
      </c>
      <c r="N8" s="18" t="str">
        <f>IFERROR(_xlfn.RANK.EQ(OP_SUM[[#This Row],["Unit2"]],OP_SUM["Unit2"],1),"")</f>
        <v/>
      </c>
      <c r="O8" s="18" t="str">
        <f>IFERROR(INDEX(OP_SUM["Unit1"],MATCH(ROWS($N$4:OP_SUM[[#This Row],["Unit3"]])-1,OP_SUM["Unit3"],0)),"")</f>
        <v/>
      </c>
      <c r="P8" s="22"/>
    </row>
    <row r="9" spans="1:16" s="21" customFormat="1" x14ac:dyDescent="0.2">
      <c r="A9" s="1"/>
      <c r="B9" s="6"/>
      <c r="C9" s="1"/>
      <c r="D9" s="1"/>
      <c r="E9" s="1"/>
      <c r="F9" s="1"/>
      <c r="G9" s="1"/>
      <c r="H9" s="1"/>
      <c r="I9" s="1"/>
      <c r="J9" s="1"/>
      <c r="K9" s="5"/>
      <c r="L9" s="18" t="str">
        <f>IF(OP_SUM[[#This Row],[Emission Point ID No.]]="","",IF(OP_SUM[[#This Row],[Group ID No.]]&lt;&gt;"",OP_SUM[[#This Row],[Group ID No.]],OP_SUM[[#This Row],[Emission Point ID No.]]))</f>
        <v/>
      </c>
      <c r="M9" s="18" t="str">
        <f>IF(COUNTIFS($L$4:OP_SUM[[#This Row],["Unit1"]],"?*",$L$4:OP_SUM[[#This Row],["Unit1"]],OP_SUM[[#This Row],["Unit1"]])=1,ROW(OP_SUM[[#This Row],["Unit1"]]),"")</f>
        <v/>
      </c>
      <c r="N9" s="18" t="str">
        <f>IFERROR(_xlfn.RANK.EQ(OP_SUM[[#This Row],["Unit2"]],OP_SUM["Unit2"],1),"")</f>
        <v/>
      </c>
      <c r="O9" s="18" t="str">
        <f>IFERROR(INDEX(OP_SUM["Unit1"],MATCH(ROWS($N$4:OP_SUM[[#This Row],["Unit3"]])-1,OP_SUM["Unit3"],0)),"")</f>
        <v/>
      </c>
      <c r="P9" s="22"/>
    </row>
    <row r="10" spans="1:16" s="21" customFormat="1" x14ac:dyDescent="0.2">
      <c r="A10" s="1"/>
      <c r="B10" s="6"/>
      <c r="C10" s="1"/>
      <c r="D10" s="1"/>
      <c r="E10" s="1"/>
      <c r="F10" s="1"/>
      <c r="G10" s="1"/>
      <c r="H10" s="1"/>
      <c r="I10" s="1"/>
      <c r="J10" s="1"/>
      <c r="K10" s="5"/>
      <c r="L10" s="18" t="str">
        <f>IF(OP_SUM[[#This Row],[Emission Point ID No.]]="","",IF(OP_SUM[[#This Row],[Group ID No.]]&lt;&gt;"",OP_SUM[[#This Row],[Group ID No.]],OP_SUM[[#This Row],[Emission Point ID No.]]))</f>
        <v/>
      </c>
      <c r="M10" s="18" t="str">
        <f>IF(COUNTIFS($L$4:OP_SUM[[#This Row],["Unit1"]],"?*",$L$4:OP_SUM[[#This Row],["Unit1"]],OP_SUM[[#This Row],["Unit1"]])=1,ROW(OP_SUM[[#This Row],["Unit1"]]),"")</f>
        <v/>
      </c>
      <c r="N10" s="18" t="str">
        <f>IFERROR(_xlfn.RANK.EQ(OP_SUM[[#This Row],["Unit2"]],OP_SUM["Unit2"],1),"")</f>
        <v/>
      </c>
      <c r="O10" s="18" t="str">
        <f>IFERROR(INDEX(OP_SUM["Unit1"],MATCH(ROWS($N$4:OP_SUM[[#This Row],["Unit3"]])-1,OP_SUM["Unit3"],0)),"")</f>
        <v/>
      </c>
      <c r="P10" s="22"/>
    </row>
    <row r="11" spans="1:16" s="21" customFormat="1" x14ac:dyDescent="0.2">
      <c r="A11" s="1"/>
      <c r="B11" s="6"/>
      <c r="C11" s="1"/>
      <c r="D11" s="1"/>
      <c r="E11" s="1"/>
      <c r="F11" s="1"/>
      <c r="G11" s="1"/>
      <c r="H11" s="1"/>
      <c r="I11" s="1"/>
      <c r="J11" s="1"/>
      <c r="K11" s="5"/>
      <c r="L11" s="18" t="str">
        <f>IF(OP_SUM[[#This Row],[Emission Point ID No.]]="","",IF(OP_SUM[[#This Row],[Group ID No.]]&lt;&gt;"",OP_SUM[[#This Row],[Group ID No.]],OP_SUM[[#This Row],[Emission Point ID No.]]))</f>
        <v/>
      </c>
      <c r="M11" s="18" t="str">
        <f>IF(COUNTIFS($L$4:OP_SUM[[#This Row],["Unit1"]],"?*",$L$4:OP_SUM[[#This Row],["Unit1"]],OP_SUM[[#This Row],["Unit1"]])=1,ROW(OP_SUM[[#This Row],["Unit1"]]),"")</f>
        <v/>
      </c>
      <c r="N11" s="18" t="str">
        <f>IFERROR(_xlfn.RANK.EQ(OP_SUM[[#This Row],["Unit2"]],OP_SUM["Unit2"],1),"")</f>
        <v/>
      </c>
      <c r="O11" s="18" t="str">
        <f>IFERROR(INDEX(OP_SUM["Unit1"],MATCH(ROWS($N$4:OP_SUM[[#This Row],["Unit3"]])-1,OP_SUM["Unit3"],0)),"")</f>
        <v/>
      </c>
      <c r="P11" s="22"/>
    </row>
    <row r="12" spans="1:16" s="21" customFormat="1" x14ac:dyDescent="0.2">
      <c r="A12" s="1"/>
      <c r="B12" s="6"/>
      <c r="C12" s="1"/>
      <c r="D12" s="1"/>
      <c r="E12" s="1"/>
      <c r="F12" s="1"/>
      <c r="G12" s="1"/>
      <c r="H12" s="1"/>
      <c r="I12" s="1"/>
      <c r="J12" s="1"/>
      <c r="K12" s="5"/>
      <c r="L12" s="18" t="str">
        <f>IF(OP_SUM[[#This Row],[Emission Point ID No.]]="","",IF(OP_SUM[[#This Row],[Group ID No.]]&lt;&gt;"",OP_SUM[[#This Row],[Group ID No.]],OP_SUM[[#This Row],[Emission Point ID No.]]))</f>
        <v/>
      </c>
      <c r="M12" s="18" t="str">
        <f>IF(COUNTIFS($L$4:OP_SUM[[#This Row],["Unit1"]],"?*",$L$4:OP_SUM[[#This Row],["Unit1"]],OP_SUM[[#This Row],["Unit1"]])=1,ROW(OP_SUM[[#This Row],["Unit1"]]),"")</f>
        <v/>
      </c>
      <c r="N12" s="18" t="str">
        <f>IFERROR(_xlfn.RANK.EQ(OP_SUM[[#This Row],["Unit2"]],OP_SUM["Unit2"],1),"")</f>
        <v/>
      </c>
      <c r="O12" s="18" t="str">
        <f>IFERROR(INDEX(OP_SUM["Unit1"],MATCH(ROWS($N$4:OP_SUM[[#This Row],["Unit3"]])-1,OP_SUM["Unit3"],0)),"")</f>
        <v/>
      </c>
      <c r="P12" s="22"/>
    </row>
    <row r="13" spans="1:16" s="21" customFormat="1" x14ac:dyDescent="0.2">
      <c r="A13" s="1"/>
      <c r="B13" s="6"/>
      <c r="C13" s="1"/>
      <c r="D13" s="1"/>
      <c r="E13" s="1"/>
      <c r="F13" s="1"/>
      <c r="G13" s="1"/>
      <c r="H13" s="1"/>
      <c r="I13" s="1"/>
      <c r="J13" s="1"/>
      <c r="K13" s="5"/>
      <c r="L13" s="18" t="str">
        <f>IF(OP_SUM[[#This Row],[Emission Point ID No.]]="","",IF(OP_SUM[[#This Row],[Group ID No.]]&lt;&gt;"",OP_SUM[[#This Row],[Group ID No.]],OP_SUM[[#This Row],[Emission Point ID No.]]))</f>
        <v/>
      </c>
      <c r="M13" s="18" t="str">
        <f>IF(COUNTIFS($L$4:OP_SUM[[#This Row],["Unit1"]],"?*",$L$4:OP_SUM[[#This Row],["Unit1"]],OP_SUM[[#This Row],["Unit1"]])=1,ROW(OP_SUM[[#This Row],["Unit1"]]),"")</f>
        <v/>
      </c>
      <c r="N13" s="18" t="str">
        <f>IFERROR(_xlfn.RANK.EQ(OP_SUM[[#This Row],["Unit2"]],OP_SUM["Unit2"],1),"")</f>
        <v/>
      </c>
      <c r="O13" s="18" t="str">
        <f>IFERROR(INDEX(OP_SUM["Unit1"],MATCH(ROWS($N$4:OP_SUM[[#This Row],["Unit3"]])-1,OP_SUM["Unit3"],0)),"")</f>
        <v/>
      </c>
      <c r="P13" s="22"/>
    </row>
    <row r="14" spans="1:16" s="21" customFormat="1" x14ac:dyDescent="0.2">
      <c r="A14" s="1"/>
      <c r="B14" s="6"/>
      <c r="C14" s="1"/>
      <c r="D14" s="1"/>
      <c r="E14" s="1"/>
      <c r="F14" s="1"/>
      <c r="G14" s="1"/>
      <c r="H14" s="1"/>
      <c r="I14" s="1"/>
      <c r="J14" s="1"/>
      <c r="K14" s="5"/>
      <c r="L14" s="18" t="str">
        <f>IF(OP_SUM[[#This Row],[Emission Point ID No.]]="","",IF(OP_SUM[[#This Row],[Group ID No.]]&lt;&gt;"",OP_SUM[[#This Row],[Group ID No.]],OP_SUM[[#This Row],[Emission Point ID No.]]))</f>
        <v/>
      </c>
      <c r="M14" s="18" t="str">
        <f>IF(COUNTIFS($L$4:OP_SUM[[#This Row],["Unit1"]],"?*",$L$4:OP_SUM[[#This Row],["Unit1"]],OP_SUM[[#This Row],["Unit1"]])=1,ROW(OP_SUM[[#This Row],["Unit1"]]),"")</f>
        <v/>
      </c>
      <c r="N14" s="18" t="str">
        <f>IFERROR(_xlfn.RANK.EQ(OP_SUM[[#This Row],["Unit2"]],OP_SUM["Unit2"],1),"")</f>
        <v/>
      </c>
      <c r="O14" s="18" t="str">
        <f>IFERROR(INDEX(OP_SUM["Unit1"],MATCH(ROWS($N$4:OP_SUM[[#This Row],["Unit3"]])-1,OP_SUM["Unit3"],0)),"")</f>
        <v/>
      </c>
      <c r="P14" s="22"/>
    </row>
    <row r="15" spans="1:16" s="21" customFormat="1" x14ac:dyDescent="0.2">
      <c r="A15" s="1"/>
      <c r="B15" s="6"/>
      <c r="C15" s="1"/>
      <c r="D15" s="1"/>
      <c r="E15" s="1"/>
      <c r="F15" s="1"/>
      <c r="G15" s="1"/>
      <c r="H15" s="1"/>
      <c r="I15" s="1"/>
      <c r="J15" s="1"/>
      <c r="K15" s="5"/>
      <c r="L15" s="18" t="str">
        <f>IF(OP_SUM[[#This Row],[Emission Point ID No.]]="","",IF(OP_SUM[[#This Row],[Group ID No.]]&lt;&gt;"",OP_SUM[[#This Row],[Group ID No.]],OP_SUM[[#This Row],[Emission Point ID No.]]))</f>
        <v/>
      </c>
      <c r="M15" s="18" t="str">
        <f>IF(COUNTIFS($L$4:OP_SUM[[#This Row],["Unit1"]],"?*",$L$4:OP_SUM[[#This Row],["Unit1"]],OP_SUM[[#This Row],["Unit1"]])=1,ROW(OP_SUM[[#This Row],["Unit1"]]),"")</f>
        <v/>
      </c>
      <c r="N15" s="18" t="str">
        <f>IFERROR(_xlfn.RANK.EQ(OP_SUM[[#This Row],["Unit2"]],OP_SUM["Unit2"],1),"")</f>
        <v/>
      </c>
      <c r="O15" s="18" t="str">
        <f>IFERROR(INDEX(OP_SUM["Unit1"],MATCH(ROWS($N$4:OP_SUM[[#This Row],["Unit3"]])-1,OP_SUM["Unit3"],0)),"")</f>
        <v/>
      </c>
      <c r="P15" s="22"/>
    </row>
    <row r="16" spans="1:16" s="21" customFormat="1" x14ac:dyDescent="0.2">
      <c r="A16" s="1"/>
      <c r="B16" s="6"/>
      <c r="C16" s="1"/>
      <c r="D16" s="1"/>
      <c r="E16" s="1"/>
      <c r="F16" s="1"/>
      <c r="G16" s="1"/>
      <c r="H16" s="1"/>
      <c r="I16" s="1"/>
      <c r="J16" s="1"/>
      <c r="K16" s="5"/>
      <c r="L16" s="18" t="str">
        <f>IF(OP_SUM[[#This Row],[Emission Point ID No.]]="","",IF(OP_SUM[[#This Row],[Group ID No.]]&lt;&gt;"",OP_SUM[[#This Row],[Group ID No.]],OP_SUM[[#This Row],[Emission Point ID No.]]))</f>
        <v/>
      </c>
      <c r="M16" s="18" t="str">
        <f>IF(COUNTIFS($L$4:OP_SUM[[#This Row],["Unit1"]],"?*",$L$4:OP_SUM[[#This Row],["Unit1"]],OP_SUM[[#This Row],["Unit1"]])=1,ROW(OP_SUM[[#This Row],["Unit1"]]),"")</f>
        <v/>
      </c>
      <c r="N16" s="18" t="str">
        <f>IFERROR(_xlfn.RANK.EQ(OP_SUM[[#This Row],["Unit2"]],OP_SUM["Unit2"],1),"")</f>
        <v/>
      </c>
      <c r="O16" s="18" t="str">
        <f>IFERROR(INDEX(OP_SUM["Unit1"],MATCH(ROWS($N$4:OP_SUM[[#This Row],["Unit3"]])-1,OP_SUM["Unit3"],0)),"")</f>
        <v/>
      </c>
      <c r="P16" s="22"/>
    </row>
    <row r="17" spans="1:16" s="21" customFormat="1" x14ac:dyDescent="0.2">
      <c r="A17" s="1"/>
      <c r="B17" s="6"/>
      <c r="C17" s="1"/>
      <c r="D17" s="1"/>
      <c r="E17" s="1"/>
      <c r="F17" s="1"/>
      <c r="G17" s="1"/>
      <c r="H17" s="1"/>
      <c r="I17" s="1"/>
      <c r="J17" s="1"/>
      <c r="K17" s="5"/>
      <c r="L17" s="18" t="str">
        <f>IF(OP_SUM[[#This Row],[Emission Point ID No.]]="","",IF(OP_SUM[[#This Row],[Group ID No.]]&lt;&gt;"",OP_SUM[[#This Row],[Group ID No.]],OP_SUM[[#This Row],[Emission Point ID No.]]))</f>
        <v/>
      </c>
      <c r="M17" s="18" t="str">
        <f>IF(COUNTIFS($L$4:OP_SUM[[#This Row],["Unit1"]],"?*",$L$4:OP_SUM[[#This Row],["Unit1"]],OP_SUM[[#This Row],["Unit1"]])=1,ROW(OP_SUM[[#This Row],["Unit1"]]),"")</f>
        <v/>
      </c>
      <c r="N17" s="18" t="str">
        <f>IFERROR(_xlfn.RANK.EQ(OP_SUM[[#This Row],["Unit2"]],OP_SUM["Unit2"],1),"")</f>
        <v/>
      </c>
      <c r="O17" s="18" t="str">
        <f>IFERROR(INDEX(OP_SUM["Unit1"],MATCH(ROWS($N$4:OP_SUM[[#This Row],["Unit3"]])-1,OP_SUM["Unit3"],0)),"")</f>
        <v/>
      </c>
      <c r="P17" s="22"/>
    </row>
    <row r="18" spans="1:16" s="21" customFormat="1" x14ac:dyDescent="0.2">
      <c r="A18" s="1"/>
      <c r="B18" s="6"/>
      <c r="C18" s="1"/>
      <c r="D18" s="1"/>
      <c r="E18" s="1"/>
      <c r="F18" s="1"/>
      <c r="G18" s="1"/>
      <c r="H18" s="1"/>
      <c r="I18" s="1"/>
      <c r="J18" s="1"/>
      <c r="K18" s="5"/>
      <c r="L18" s="18" t="str">
        <f>IF(OP_SUM[[#This Row],[Emission Point ID No.]]="","",IF(OP_SUM[[#This Row],[Group ID No.]]&lt;&gt;"",OP_SUM[[#This Row],[Group ID No.]],OP_SUM[[#This Row],[Emission Point ID No.]]))</f>
        <v/>
      </c>
      <c r="M18" s="18" t="str">
        <f>IF(COUNTIFS($L$4:OP_SUM[[#This Row],["Unit1"]],"?*",$L$4:OP_SUM[[#This Row],["Unit1"]],OP_SUM[[#This Row],["Unit1"]])=1,ROW(OP_SUM[[#This Row],["Unit1"]]),"")</f>
        <v/>
      </c>
      <c r="N18" s="18" t="str">
        <f>IFERROR(_xlfn.RANK.EQ(OP_SUM[[#This Row],["Unit2"]],OP_SUM["Unit2"],1),"")</f>
        <v/>
      </c>
      <c r="O18" s="18" t="str">
        <f>IFERROR(INDEX(OP_SUM["Unit1"],MATCH(ROWS($N$4:OP_SUM[[#This Row],["Unit3"]])-1,OP_SUM["Unit3"],0)),"")</f>
        <v/>
      </c>
      <c r="P18" s="22"/>
    </row>
    <row r="19" spans="1:16" s="21" customFormat="1" x14ac:dyDescent="0.2">
      <c r="A19" s="1"/>
      <c r="B19" s="6"/>
      <c r="C19" s="1"/>
      <c r="D19" s="1"/>
      <c r="E19" s="1"/>
      <c r="F19" s="1"/>
      <c r="G19" s="1"/>
      <c r="H19" s="1"/>
      <c r="I19" s="1"/>
      <c r="J19" s="1"/>
      <c r="K19" s="5"/>
      <c r="L19" s="18" t="str">
        <f>IF(OP_SUM[[#This Row],[Emission Point ID No.]]="","",IF(OP_SUM[[#This Row],[Group ID No.]]&lt;&gt;"",OP_SUM[[#This Row],[Group ID No.]],OP_SUM[[#This Row],[Emission Point ID No.]]))</f>
        <v/>
      </c>
      <c r="M19" s="18" t="str">
        <f>IF(COUNTIFS($L$4:OP_SUM[[#This Row],["Unit1"]],"?*",$L$4:OP_SUM[[#This Row],["Unit1"]],OP_SUM[[#This Row],["Unit1"]])=1,ROW(OP_SUM[[#This Row],["Unit1"]]),"")</f>
        <v/>
      </c>
      <c r="N19" s="18" t="str">
        <f>IFERROR(_xlfn.RANK.EQ(OP_SUM[[#This Row],["Unit2"]],OP_SUM["Unit2"],1),"")</f>
        <v/>
      </c>
      <c r="O19" s="18" t="str">
        <f>IFERROR(INDEX(OP_SUM["Unit1"],MATCH(ROWS($N$4:OP_SUM[[#This Row],["Unit3"]])-1,OP_SUM["Unit3"],0)),"")</f>
        <v/>
      </c>
      <c r="P19" s="22"/>
    </row>
    <row r="20" spans="1:16" ht="15" customHeight="1" x14ac:dyDescent="0.2">
      <c r="A20" s="56" t="s">
        <v>863</v>
      </c>
      <c r="B20" s="56"/>
      <c r="C20" s="56"/>
      <c r="D20" s="56"/>
      <c r="E20" s="56"/>
      <c r="F20" s="56"/>
      <c r="G20" s="56"/>
      <c r="H20" s="56"/>
      <c r="I20" s="56"/>
      <c r="J20" s="56"/>
      <c r="K20" s="56"/>
    </row>
  </sheetData>
  <sheetProtection algorithmName="SHA-512" hashValue="12PtBwMRynnhJfuPNnZZEjKp1/9H2PfjRTFqN4tfTIfp3HRS0nNNIkzp5qCapiqAWWTDzC+ABfZOgbTpO8IZsw==" saltValue="PcH9zColmdbPIndEGN+WJw==" spinCount="100000" sheet="1" objects="1" scenarios="1" formatRows="0" insertRows="0" deleteRows="0"/>
  <mergeCells count="3">
    <mergeCell ref="A20:K20"/>
    <mergeCell ref="A1:K1"/>
    <mergeCell ref="A2:K2"/>
  </mergeCells>
  <phoneticPr fontId="1" type="noConversion"/>
  <conditionalFormatting sqref="B5:B19">
    <cfRule type="expression" dxfId="171" priority="2">
      <formula>AND($B5&lt;&gt;"",ISNUMBER($B5)=FALSE)</formula>
    </cfRule>
  </conditionalFormatting>
  <conditionalFormatting sqref="C5:D19">
    <cfRule type="expression" dxfId="170" priority="3">
      <formula>LEN(C5)&gt;14</formula>
    </cfRule>
  </conditionalFormatting>
  <conditionalFormatting sqref="E5:E19">
    <cfRule type="expression" dxfId="169" priority="4">
      <formula>LEN($E5)&gt;50</formula>
    </cfRule>
  </conditionalFormatting>
  <conditionalFormatting sqref="I5:I19">
    <cfRule type="expression" dxfId="168" priority="5">
      <formula>LEN($I5)&gt;25</formula>
    </cfRule>
  </conditionalFormatting>
  <conditionalFormatting sqref="J5:J19">
    <cfRule type="expression" dxfId="167" priority="6">
      <formula>LEN($J5)&gt;8</formula>
    </cfRule>
  </conditionalFormatting>
  <conditionalFormatting sqref="K5:K19">
    <cfRule type="expression" dxfId="16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Emission Poin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Roman,bold"&amp;11Emission Point/Stationary Vent/Distillation Operation Vent/Process Vent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6" width="13.83203125" customWidth="1"/>
    <col min="7" max="7" width="12.83203125" customWidth="1"/>
    <col min="8" max="8" width="13.83203125" customWidth="1"/>
    <col min="9" max="9" width="12.83203125" customWidth="1"/>
    <col min="10" max="10" width="13.83203125" customWidth="1"/>
    <col min="11" max="11" width="12.83203125" customWidth="1"/>
    <col min="12" max="12" width="5.83203125" customWidth="1"/>
  </cols>
  <sheetData>
    <row r="1" spans="1:12" ht="14.25" x14ac:dyDescent="0.2">
      <c r="A1" s="57" t="s">
        <v>955</v>
      </c>
      <c r="B1" s="57"/>
      <c r="C1" s="57"/>
      <c r="D1" s="57"/>
      <c r="E1" s="57"/>
      <c r="F1" s="57"/>
      <c r="G1" s="57"/>
      <c r="H1" s="57"/>
      <c r="I1" s="57"/>
      <c r="J1" s="57"/>
      <c r="K1" s="57"/>
    </row>
    <row r="2" spans="1:12" ht="14.25" x14ac:dyDescent="0.2">
      <c r="A2" s="57" t="s">
        <v>962</v>
      </c>
      <c r="B2" s="57"/>
      <c r="C2" s="57"/>
      <c r="D2" s="57"/>
      <c r="E2" s="57"/>
      <c r="F2" s="57"/>
      <c r="G2" s="57"/>
      <c r="H2" s="57"/>
      <c r="I2" s="57"/>
      <c r="J2" s="57"/>
      <c r="K2" s="57"/>
    </row>
    <row r="4" spans="1:12" ht="45" customHeight="1" x14ac:dyDescent="0.2">
      <c r="A4" s="9" t="s">
        <v>470</v>
      </c>
      <c r="B4" s="9" t="s">
        <v>471</v>
      </c>
      <c r="C4" s="9" t="s">
        <v>957</v>
      </c>
      <c r="D4" s="9" t="s">
        <v>481</v>
      </c>
      <c r="E4" s="9" t="s">
        <v>482</v>
      </c>
      <c r="F4" s="9" t="s">
        <v>483</v>
      </c>
      <c r="G4" s="9" t="s">
        <v>484</v>
      </c>
      <c r="H4" s="9" t="s">
        <v>485</v>
      </c>
      <c r="I4" s="9" t="s">
        <v>486</v>
      </c>
      <c r="J4" s="9" t="s">
        <v>487</v>
      </c>
      <c r="K4" s="9" t="s">
        <v>488</v>
      </c>
    </row>
    <row r="5" spans="1:12" s="21" customFormat="1" x14ac:dyDescent="0.2">
      <c r="A5" s="1"/>
      <c r="B5" s="6"/>
      <c r="C5" s="1"/>
      <c r="D5" s="1"/>
      <c r="E5" s="1"/>
      <c r="F5" s="1"/>
      <c r="G5" s="1"/>
      <c r="H5" s="1"/>
      <c r="I5" s="1"/>
      <c r="J5" s="1"/>
      <c r="K5" s="1"/>
      <c r="L5" s="22"/>
    </row>
    <row r="6" spans="1:12" s="21" customFormat="1" x14ac:dyDescent="0.2">
      <c r="A6" s="1"/>
      <c r="B6" s="6"/>
      <c r="C6" s="1"/>
      <c r="D6" s="1"/>
      <c r="E6" s="1"/>
      <c r="F6" s="1"/>
      <c r="G6" s="1"/>
      <c r="H6" s="1"/>
      <c r="I6" s="1"/>
      <c r="J6" s="1"/>
      <c r="K6" s="1"/>
      <c r="L6" s="22"/>
    </row>
    <row r="7" spans="1:12" s="21" customFormat="1" x14ac:dyDescent="0.2">
      <c r="A7" s="1"/>
      <c r="B7" s="6"/>
      <c r="C7" s="1"/>
      <c r="D7" s="1"/>
      <c r="E7" s="1"/>
      <c r="F7" s="1"/>
      <c r="G7" s="1"/>
      <c r="H7" s="1"/>
      <c r="I7" s="1"/>
      <c r="J7" s="1"/>
      <c r="K7" s="1"/>
      <c r="L7" s="22"/>
    </row>
    <row r="8" spans="1:12" s="21" customFormat="1" x14ac:dyDescent="0.2">
      <c r="A8" s="1"/>
      <c r="B8" s="6"/>
      <c r="C8" s="1"/>
      <c r="D8" s="1"/>
      <c r="E8" s="1"/>
      <c r="F8" s="1"/>
      <c r="G8" s="1"/>
      <c r="H8" s="1"/>
      <c r="I8" s="1"/>
      <c r="J8" s="1"/>
      <c r="K8" s="1"/>
      <c r="L8" s="22"/>
    </row>
    <row r="9" spans="1:12" s="21" customFormat="1" x14ac:dyDescent="0.2">
      <c r="A9" s="1"/>
      <c r="B9" s="6"/>
      <c r="C9" s="1"/>
      <c r="D9" s="1"/>
      <c r="E9" s="1"/>
      <c r="F9" s="1"/>
      <c r="G9" s="1"/>
      <c r="H9" s="1"/>
      <c r="I9" s="1"/>
      <c r="J9" s="1"/>
      <c r="K9" s="1"/>
      <c r="L9" s="22"/>
    </row>
    <row r="10" spans="1:12" s="21" customFormat="1" x14ac:dyDescent="0.2">
      <c r="A10" s="1"/>
      <c r="B10" s="6"/>
      <c r="C10" s="1"/>
      <c r="D10" s="1"/>
      <c r="E10" s="1"/>
      <c r="F10" s="1"/>
      <c r="G10" s="1"/>
      <c r="H10" s="1"/>
      <c r="I10" s="1"/>
      <c r="J10" s="1"/>
      <c r="K10" s="1"/>
      <c r="L10" s="22"/>
    </row>
    <row r="11" spans="1:12" s="21" customFormat="1" x14ac:dyDescent="0.2">
      <c r="A11" s="1"/>
      <c r="B11" s="6"/>
      <c r="C11" s="1"/>
      <c r="D11" s="1"/>
      <c r="E11" s="1"/>
      <c r="F11" s="1"/>
      <c r="G11" s="1"/>
      <c r="H11" s="1"/>
      <c r="I11" s="1"/>
      <c r="J11" s="1"/>
      <c r="K11" s="1"/>
      <c r="L11" s="22"/>
    </row>
    <row r="12" spans="1:12" s="21" customFormat="1" x14ac:dyDescent="0.2">
      <c r="A12" s="1"/>
      <c r="B12" s="6"/>
      <c r="C12" s="1"/>
      <c r="D12" s="1"/>
      <c r="E12" s="1"/>
      <c r="F12" s="1"/>
      <c r="G12" s="1"/>
      <c r="H12" s="1"/>
      <c r="I12" s="1"/>
      <c r="J12" s="1"/>
      <c r="K12" s="1"/>
      <c r="L12" s="22"/>
    </row>
    <row r="13" spans="1:12" s="21" customFormat="1" x14ac:dyDescent="0.2">
      <c r="A13" s="1"/>
      <c r="B13" s="6"/>
      <c r="C13" s="1"/>
      <c r="D13" s="1"/>
      <c r="E13" s="1"/>
      <c r="F13" s="1"/>
      <c r="G13" s="1"/>
      <c r="H13" s="1"/>
      <c r="I13" s="1"/>
      <c r="J13" s="1"/>
      <c r="K13" s="1"/>
      <c r="L13" s="22"/>
    </row>
    <row r="14" spans="1:12" s="21" customFormat="1" x14ac:dyDescent="0.2">
      <c r="A14" s="1"/>
      <c r="B14" s="6"/>
      <c r="C14" s="1"/>
      <c r="D14" s="1"/>
      <c r="E14" s="1"/>
      <c r="F14" s="1"/>
      <c r="G14" s="1"/>
      <c r="H14" s="1"/>
      <c r="I14" s="1"/>
      <c r="J14" s="1"/>
      <c r="K14" s="1"/>
      <c r="L14" s="22"/>
    </row>
    <row r="15" spans="1:12" s="21" customFormat="1" x14ac:dyDescent="0.2">
      <c r="A15" s="1"/>
      <c r="B15" s="6"/>
      <c r="C15" s="1"/>
      <c r="D15" s="1"/>
      <c r="E15" s="1"/>
      <c r="F15" s="1"/>
      <c r="G15" s="1"/>
      <c r="H15" s="1"/>
      <c r="I15" s="1"/>
      <c r="J15" s="1"/>
      <c r="K15" s="1"/>
      <c r="L15" s="22"/>
    </row>
    <row r="16" spans="1:12" s="21" customFormat="1" x14ac:dyDescent="0.2">
      <c r="A16" s="1"/>
      <c r="B16" s="6"/>
      <c r="C16" s="1"/>
      <c r="D16" s="1"/>
      <c r="E16" s="1"/>
      <c r="F16" s="1"/>
      <c r="G16" s="1"/>
      <c r="H16" s="1"/>
      <c r="I16" s="1"/>
      <c r="J16" s="1"/>
      <c r="K16" s="1"/>
      <c r="L16" s="22"/>
    </row>
    <row r="17" spans="1:12" s="21" customFormat="1" x14ac:dyDescent="0.2">
      <c r="A17" s="1"/>
      <c r="B17" s="6"/>
      <c r="C17" s="1"/>
      <c r="D17" s="1"/>
      <c r="E17" s="1"/>
      <c r="F17" s="1"/>
      <c r="G17" s="1"/>
      <c r="H17" s="1"/>
      <c r="I17" s="1"/>
      <c r="J17" s="1"/>
      <c r="K17" s="1"/>
      <c r="L17" s="22"/>
    </row>
    <row r="18" spans="1:12" s="21" customFormat="1" x14ac:dyDescent="0.2">
      <c r="A18" s="1"/>
      <c r="B18" s="6"/>
      <c r="C18" s="1"/>
      <c r="D18" s="1"/>
      <c r="E18" s="1"/>
      <c r="F18" s="1"/>
      <c r="G18" s="1"/>
      <c r="H18" s="1"/>
      <c r="I18" s="1"/>
      <c r="J18" s="1"/>
      <c r="K18" s="1"/>
      <c r="L18" s="22"/>
    </row>
    <row r="19" spans="1:12" s="21" customFormat="1" x14ac:dyDescent="0.2">
      <c r="A19" s="1"/>
      <c r="B19" s="6"/>
      <c r="C19" s="1"/>
      <c r="D19" s="1"/>
      <c r="E19" s="1"/>
      <c r="F19" s="1"/>
      <c r="G19" s="1"/>
      <c r="H19" s="1"/>
      <c r="I19" s="1"/>
      <c r="J19" s="1"/>
      <c r="K19" s="1"/>
      <c r="L19" s="22"/>
    </row>
    <row r="20" spans="1:12" x14ac:dyDescent="0.2">
      <c r="A20" s="56" t="s">
        <v>863</v>
      </c>
      <c r="B20" s="56"/>
      <c r="C20" s="56"/>
      <c r="D20" s="56"/>
      <c r="E20" s="56"/>
      <c r="F20" s="56"/>
      <c r="G20" s="56"/>
      <c r="H20" s="56"/>
      <c r="I20" s="56"/>
      <c r="J20" s="56"/>
      <c r="K20" s="56"/>
    </row>
  </sheetData>
  <sheetProtection algorithmName="SHA-512" hashValue="ZuccTJevB5k6Ikn4LmKFWNr+vfRN0dq9w8opOJlLBvUrwtazq894sGBI7FEQQLdnWEwBnh5yRcr3edKNJrQJcA==" saltValue="ltuZHTeMK43PwQaLiGypSg==" spinCount="100000" sheet="1" objects="1" scenarios="1" formatRows="0" insertRows="0" deleteRows="0"/>
  <mergeCells count="3">
    <mergeCell ref="A20:K20"/>
    <mergeCell ref="A1:K1"/>
    <mergeCell ref="A2:K2"/>
  </mergeCells>
  <phoneticPr fontId="1" type="noConversion"/>
  <conditionalFormatting sqref="B5:B19">
    <cfRule type="expression" dxfId="164" priority="3">
      <formula>AND($B5&lt;&gt;"",ISNUMBER($B5)=FALSE)</formula>
    </cfRule>
  </conditionalFormatting>
  <conditionalFormatting sqref="C5:C19">
    <cfRule type="expression" dxfId="163" priority="4">
      <formula>AND($C5&lt;&gt;"",COUNTIF(OFFSET(UnitListStart,1,0,UnitListCount,1),$C5)=0)</formula>
    </cfRule>
  </conditionalFormatting>
  <conditionalFormatting sqref="D5:D19">
    <cfRule type="expression" dxfId="162" priority="22">
      <formula>LEN($D5)&gt;10</formula>
    </cfRule>
  </conditionalFormatting>
  <dataValidations count="3">
    <dataValidation type="textLength" operator="lessThanOrEqual" allowBlank="1" showErrorMessage="1" error="The response must be 10 characters or less" prompt="Enter the COR Unit ID No." sqref="D5:D19" xr:uid="{00000000-0002-0000-0800-000005000000}">
      <formula1>10</formula1>
    </dataValidation>
    <dataValidation type="whole" allowBlank="1" showErrorMessage="1" error="The response is not valid" prompt="Enter the Revision No." sqref="B5:B19" xr:uid="{00000000-0002-0000-0800-000006000000}">
      <formula1>1</formula1>
      <formula2>2000</formula2>
    </dataValidation>
    <dataValidation type="list" allowBlank="1" showErrorMessage="1" error="The selection is not valid" prompt="Select from the dropdown list" sqref="C5:C19" xr:uid="{00000000-0002-0000-0800-000007000000}">
      <formula1>OFFSET(UnitListStart,1,0,UnitListCount,1)</formula1>
    </dataValidation>
  </dataValidations>
  <hyperlinks>
    <hyperlink ref="A20" location="'Table of Contents'!A1" display="Go to the Table of Contents" xr:uid="{00000000-0004-0000-0800-000000000000}"/>
  </hyperlinks>
  <pageMargins left="0.5" right="0.5" top="1.35" bottom="0.5" header="0.5" footer="0.5"/>
  <pageSetup orientation="landscape" r:id="rId1"/>
  <headerFooter>
    <oddHeader>&amp;C&amp;"Times New Roman,bold"&amp;11Emission Point/Stationary Vent/Distillation Operation Vent/Process Vent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BB37303C-4A65-4B44-B897-68349088853F}">
            <xm:f>AND(A5&lt;&gt;"",COUNTIF(OFFSET(Picklist_Others!Z$8,1,0,Picklist_Others!Z$7,1),A5)=0)</xm:f>
            <x14:dxf>
              <font>
                <b/>
                <i val="0"/>
              </font>
              <fill>
                <patternFill>
                  <bgColor rgb="FFEBB8B7"/>
                </patternFill>
              </fill>
            </x14:dxf>
          </x14:cfRule>
          <xm:sqref>A5:A19 E5:K19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800-000004000000}">
          <x14:formula1>
            <xm:f>OFFSET(Picklist_Others!Z$8,1,0,Picklist_Others!Z$7,1)</xm:f>
          </x14:formula1>
          <xm:sqref>A5:A19 E5:K19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963</v>
      </c>
      <c r="B1" s="57"/>
      <c r="C1" s="57"/>
      <c r="D1" s="57"/>
      <c r="E1" s="57"/>
      <c r="F1" s="57"/>
    </row>
    <row r="2" spans="1:7" ht="14.25" x14ac:dyDescent="0.2">
      <c r="A2" s="19"/>
    </row>
    <row r="4" spans="1:7" ht="45" customHeight="1" x14ac:dyDescent="0.2">
      <c r="A4" s="9" t="s">
        <v>470</v>
      </c>
      <c r="B4" s="9" t="s">
        <v>471</v>
      </c>
      <c r="C4" s="9" t="s">
        <v>957</v>
      </c>
      <c r="D4" s="9" t="s">
        <v>489</v>
      </c>
      <c r="E4" s="9" t="s">
        <v>490</v>
      </c>
      <c r="F4" s="9" t="s">
        <v>491</v>
      </c>
    </row>
    <row r="5" spans="1:7" s="21" customFormat="1" x14ac:dyDescent="0.2">
      <c r="A5" s="1"/>
      <c r="B5" s="6"/>
      <c r="C5" s="1"/>
      <c r="D5" s="1"/>
      <c r="E5" s="1"/>
      <c r="F5" s="1"/>
      <c r="G5" s="22"/>
    </row>
    <row r="6" spans="1:7" s="21" customFormat="1" x14ac:dyDescent="0.2">
      <c r="A6" s="1"/>
      <c r="B6" s="6"/>
      <c r="C6" s="1"/>
      <c r="D6" s="1"/>
      <c r="E6" s="1"/>
      <c r="F6" s="1"/>
      <c r="G6" s="22"/>
    </row>
    <row r="7" spans="1:7" s="21" customFormat="1" x14ac:dyDescent="0.2">
      <c r="A7" s="1"/>
      <c r="B7" s="6"/>
      <c r="C7" s="1"/>
      <c r="D7" s="1"/>
      <c r="E7" s="1"/>
      <c r="F7" s="1"/>
      <c r="G7" s="22"/>
    </row>
    <row r="8" spans="1:7" s="21" customFormat="1" x14ac:dyDescent="0.2">
      <c r="A8" s="1"/>
      <c r="B8" s="6"/>
      <c r="C8" s="1"/>
      <c r="D8" s="1"/>
      <c r="E8" s="1"/>
      <c r="F8" s="1"/>
      <c r="G8" s="22"/>
    </row>
    <row r="9" spans="1:7" s="21" customFormat="1" x14ac:dyDescent="0.2">
      <c r="A9" s="1"/>
      <c r="B9" s="6"/>
      <c r="C9" s="1"/>
      <c r="D9" s="1"/>
      <c r="E9" s="1"/>
      <c r="F9" s="1"/>
      <c r="G9" s="22"/>
    </row>
    <row r="10" spans="1:7" s="21" customFormat="1" x14ac:dyDescent="0.2">
      <c r="A10" s="1"/>
      <c r="B10" s="6"/>
      <c r="C10" s="1"/>
      <c r="D10" s="1"/>
      <c r="E10" s="1"/>
      <c r="F10" s="1"/>
      <c r="G10" s="22"/>
    </row>
    <row r="11" spans="1:7" s="21" customFormat="1" x14ac:dyDescent="0.2">
      <c r="A11" s="1"/>
      <c r="B11" s="6"/>
      <c r="C11" s="1"/>
      <c r="D11" s="1"/>
      <c r="E11" s="1"/>
      <c r="F11" s="1"/>
      <c r="G11" s="22"/>
    </row>
    <row r="12" spans="1:7" s="21" customFormat="1" x14ac:dyDescent="0.2">
      <c r="A12" s="1"/>
      <c r="B12" s="6"/>
      <c r="C12" s="1"/>
      <c r="D12" s="1"/>
      <c r="E12" s="1"/>
      <c r="F12" s="1"/>
      <c r="G12" s="22"/>
    </row>
    <row r="13" spans="1:7" s="21" customFormat="1" x14ac:dyDescent="0.2">
      <c r="A13" s="1"/>
      <c r="B13" s="6"/>
      <c r="C13" s="1"/>
      <c r="D13" s="1"/>
      <c r="E13" s="1"/>
      <c r="F13" s="1"/>
      <c r="G13" s="22"/>
    </row>
    <row r="14" spans="1:7" s="21" customFormat="1" x14ac:dyDescent="0.2">
      <c r="A14" s="1"/>
      <c r="B14" s="6"/>
      <c r="C14" s="1"/>
      <c r="D14" s="1"/>
      <c r="E14" s="1"/>
      <c r="F14" s="1"/>
      <c r="G14" s="22"/>
    </row>
    <row r="15" spans="1:7" s="21" customFormat="1" x14ac:dyDescent="0.2">
      <c r="A15" s="1"/>
      <c r="B15" s="6"/>
      <c r="C15" s="1"/>
      <c r="D15" s="1"/>
      <c r="E15" s="1"/>
      <c r="F15" s="1"/>
      <c r="G15" s="22"/>
    </row>
    <row r="16" spans="1:7" s="21" customFormat="1" x14ac:dyDescent="0.2">
      <c r="A16" s="1"/>
      <c r="B16" s="6"/>
      <c r="C16" s="1"/>
      <c r="D16" s="1"/>
      <c r="E16" s="1"/>
      <c r="F16" s="1"/>
      <c r="G16" s="22"/>
    </row>
    <row r="17" spans="1:7" s="21" customFormat="1" x14ac:dyDescent="0.2">
      <c r="A17" s="1"/>
      <c r="B17" s="6"/>
      <c r="C17" s="1"/>
      <c r="D17" s="1"/>
      <c r="E17" s="1"/>
      <c r="F17" s="1"/>
      <c r="G17" s="22"/>
    </row>
    <row r="18" spans="1:7" s="21" customFormat="1" x14ac:dyDescent="0.2">
      <c r="A18" s="1"/>
      <c r="B18" s="6"/>
      <c r="C18" s="1"/>
      <c r="D18" s="1"/>
      <c r="E18" s="1"/>
      <c r="F18" s="1"/>
      <c r="G18" s="22"/>
    </row>
    <row r="19" spans="1:7" s="21" customFormat="1" x14ac:dyDescent="0.2">
      <c r="A19" s="1"/>
      <c r="B19" s="6"/>
      <c r="C19" s="1"/>
      <c r="D19" s="1"/>
      <c r="E19" s="1"/>
      <c r="F19" s="1"/>
      <c r="G19" s="22"/>
    </row>
    <row r="20" spans="1:7" ht="15" customHeight="1" x14ac:dyDescent="0.2">
      <c r="A20" s="56" t="s">
        <v>863</v>
      </c>
      <c r="B20" s="56"/>
      <c r="C20" s="56"/>
      <c r="D20" s="56"/>
      <c r="E20" s="56"/>
      <c r="F20" s="56"/>
    </row>
  </sheetData>
  <sheetProtection algorithmName="SHA-512" hashValue="nfv5sZ2Mzutbm1rGIbyaDjNYQbL7wyEPigI4fR5/y/u1NUMvyVHPEqvv2g89tM0zjYu9BHfHl2q7DuaAY7S8Yw==" saltValue="xsIRqg3zEbjnQ1B3vV+9mw==" spinCount="100000" sheet="1" objects="1" scenarios="1" formatRows="0" insertRows="0" deleteRows="0"/>
  <mergeCells count="2">
    <mergeCell ref="A1:F1"/>
    <mergeCell ref="A20:F20"/>
  </mergeCells>
  <phoneticPr fontId="1" type="noConversion"/>
  <conditionalFormatting sqref="B5:B19">
    <cfRule type="expression" dxfId="160" priority="2">
      <formula>AND($B5&lt;&gt;"",ISNUMBER($B5)=FALSE)</formula>
    </cfRule>
  </conditionalFormatting>
  <conditionalFormatting sqref="C5:C19">
    <cfRule type="expression" dxfId="159" priority="4">
      <formula>AND($C5&lt;&gt;"",COUNTIF(OFFSET(UnitListStart,1,0,UnitListCount,1),$C5)=0)</formula>
    </cfRule>
  </conditionalFormatting>
  <conditionalFormatting sqref="D5:D19">
    <cfRule type="expression" dxfId="158" priority="5">
      <formula>LEN($D5)&gt;50</formula>
    </cfRule>
  </conditionalFormatting>
  <conditionalFormatting sqref="E5:E19">
    <cfRule type="expression" dxfId="156" priority="8">
      <formula>LEN($E5)&gt;36</formula>
    </cfRule>
  </conditionalFormatting>
  <conditionalFormatting sqref="F5:F19">
    <cfRule type="expression" dxfId="15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Roman,bold"&amp;11Emission Point/Stationary Vent/Distillation Operation Vent/Process Vent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DB64-8CAC-4B58-B327-77D8ADDC2B92}">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964</v>
      </c>
      <c r="B1" s="57"/>
      <c r="C1" s="57"/>
      <c r="D1" s="57"/>
      <c r="E1" s="57"/>
      <c r="F1" s="57"/>
      <c r="G1" s="57"/>
      <c r="H1" s="57"/>
    </row>
    <row r="2" spans="1:9" ht="14.25" customHeight="1" x14ac:dyDescent="0.2">
      <c r="A2" s="57" t="s">
        <v>965</v>
      </c>
      <c r="B2" s="57"/>
      <c r="C2" s="57"/>
      <c r="D2" s="57"/>
      <c r="E2" s="57"/>
      <c r="F2" s="57"/>
      <c r="G2" s="57"/>
      <c r="H2" s="57"/>
    </row>
    <row r="4" spans="1:9" ht="51" customHeight="1" x14ac:dyDescent="0.2">
      <c r="A4" s="9" t="s">
        <v>957</v>
      </c>
      <c r="B4" s="9" t="s">
        <v>64</v>
      </c>
      <c r="C4" s="9" t="s">
        <v>65</v>
      </c>
      <c r="D4" s="9" t="s">
        <v>66</v>
      </c>
      <c r="E4" s="9" t="s">
        <v>67</v>
      </c>
      <c r="F4" s="9" t="s">
        <v>68</v>
      </c>
      <c r="G4" s="9" t="s">
        <v>69</v>
      </c>
      <c r="H4" s="9" t="s">
        <v>70</v>
      </c>
    </row>
    <row r="5" spans="1:9" s="21" customFormat="1" x14ac:dyDescent="0.2">
      <c r="A5" s="1"/>
      <c r="B5" s="1"/>
      <c r="C5" s="1"/>
      <c r="D5" s="1"/>
      <c r="E5" s="1"/>
      <c r="F5" s="1"/>
      <c r="G5" s="1"/>
      <c r="H5" s="1"/>
      <c r="I5" s="35"/>
    </row>
    <row r="6" spans="1:9" s="21" customFormat="1" x14ac:dyDescent="0.2">
      <c r="A6" s="1"/>
      <c r="B6" s="1"/>
      <c r="C6" s="1"/>
      <c r="D6" s="1"/>
      <c r="E6" s="1"/>
      <c r="F6" s="1"/>
      <c r="G6" s="1"/>
      <c r="H6" s="1"/>
      <c r="I6" s="35"/>
    </row>
    <row r="7" spans="1:9" s="21" customFormat="1" x14ac:dyDescent="0.2">
      <c r="A7" s="1"/>
      <c r="B7" s="1"/>
      <c r="C7" s="1"/>
      <c r="D7" s="1"/>
      <c r="E7" s="1"/>
      <c r="F7" s="1"/>
      <c r="G7" s="1"/>
      <c r="H7" s="1"/>
      <c r="I7" s="35"/>
    </row>
    <row r="8" spans="1:9" s="21" customFormat="1" x14ac:dyDescent="0.2">
      <c r="A8" s="1"/>
      <c r="B8" s="1"/>
      <c r="C8" s="1"/>
      <c r="D8" s="1"/>
      <c r="E8" s="1"/>
      <c r="F8" s="1"/>
      <c r="G8" s="1"/>
      <c r="H8" s="1"/>
      <c r="I8" s="35"/>
    </row>
    <row r="9" spans="1:9" s="21" customFormat="1" x14ac:dyDescent="0.2">
      <c r="A9" s="1"/>
      <c r="B9" s="1"/>
      <c r="C9" s="1"/>
      <c r="D9" s="1"/>
      <c r="E9" s="1"/>
      <c r="F9" s="1"/>
      <c r="G9" s="1"/>
      <c r="H9" s="1"/>
      <c r="I9" s="35"/>
    </row>
    <row r="10" spans="1:9" s="21" customFormat="1" x14ac:dyDescent="0.2">
      <c r="A10" s="1"/>
      <c r="B10" s="1"/>
      <c r="C10" s="1"/>
      <c r="D10" s="1"/>
      <c r="E10" s="1"/>
      <c r="F10" s="1"/>
      <c r="G10" s="1"/>
      <c r="H10" s="1"/>
      <c r="I10" s="35"/>
    </row>
    <row r="11" spans="1:9" s="21" customFormat="1" x14ac:dyDescent="0.2">
      <c r="A11" s="1"/>
      <c r="B11" s="1"/>
      <c r="C11" s="1"/>
      <c r="D11" s="1"/>
      <c r="E11" s="1"/>
      <c r="F11" s="1"/>
      <c r="G11" s="1"/>
      <c r="H11" s="1"/>
      <c r="I11" s="35"/>
    </row>
    <row r="12" spans="1:9" s="21" customFormat="1" x14ac:dyDescent="0.2">
      <c r="A12" s="1"/>
      <c r="B12" s="1"/>
      <c r="C12" s="1"/>
      <c r="D12" s="1"/>
      <c r="E12" s="1"/>
      <c r="F12" s="1"/>
      <c r="G12" s="1"/>
      <c r="H12" s="1"/>
      <c r="I12" s="35"/>
    </row>
    <row r="13" spans="1:9" s="21" customFormat="1" x14ac:dyDescent="0.2">
      <c r="A13" s="1"/>
      <c r="B13" s="1"/>
      <c r="C13" s="1"/>
      <c r="D13" s="1"/>
      <c r="E13" s="1"/>
      <c r="F13" s="1"/>
      <c r="G13" s="1"/>
      <c r="H13" s="1"/>
      <c r="I13" s="35"/>
    </row>
    <row r="14" spans="1:9" s="21" customFormat="1" x14ac:dyDescent="0.2">
      <c r="A14" s="1"/>
      <c r="B14" s="1"/>
      <c r="C14" s="1"/>
      <c r="D14" s="1"/>
      <c r="E14" s="1"/>
      <c r="F14" s="1"/>
      <c r="G14" s="1"/>
      <c r="H14" s="1"/>
      <c r="I14" s="35"/>
    </row>
    <row r="15" spans="1:9" x14ac:dyDescent="0.2">
      <c r="A15" s="56" t="s">
        <v>863</v>
      </c>
      <c r="B15" s="56"/>
      <c r="C15" s="56"/>
      <c r="D15" s="56"/>
      <c r="E15" s="56"/>
      <c r="F15" s="56"/>
      <c r="G15" s="56"/>
      <c r="H15" s="56"/>
    </row>
  </sheetData>
  <sheetProtection algorithmName="SHA-512" hashValue="+AlpKz+KF8EKD6XvYBpsRiglHrSVnk8s4n+z9WyeZsHVAvFzLRNUbMWbyHVbnHK/wzBvxpX+uKTbaqISXbZ1UQ==" saltValue="PxIxtuQaMI0sS3TCaWXnrA==" spinCount="100000" sheet="1" objects="1" scenarios="1" formatRows="0" insertRows="0" deleteRows="0"/>
  <mergeCells count="3">
    <mergeCell ref="A15:H15"/>
    <mergeCell ref="A1:H1"/>
    <mergeCell ref="A2:H2"/>
  </mergeCells>
  <conditionalFormatting sqref="A5:A14">
    <cfRule type="expression" dxfId="154" priority="1">
      <formula>AND($A5&lt;&gt;"",COUNTIF(OFFSET(UnitListStart,1,0,UnitListCount,1),$A5)=0)</formula>
    </cfRule>
  </conditionalFormatting>
  <conditionalFormatting sqref="B5:B14">
    <cfRule type="expression" dxfId="153" priority="3">
      <formula>LEN(B5)&gt;15</formula>
    </cfRule>
  </conditionalFormatting>
  <conditionalFormatting sqref="D5:D14">
    <cfRule type="expression" dxfId="151" priority="4">
      <formula>LEN(D5)&gt;10</formula>
    </cfRule>
  </conditionalFormatting>
  <dataValidations count="3">
    <dataValidation type="list" allowBlank="1" showErrorMessage="1" error="The selection is not valid" prompt="Select from the dropdown list" sqref="A5:A14" xr:uid="{4DB2BD96-D8F8-4BAE-B8BB-55833B8155DE}">
      <formula1>OFFSET(UnitListStart,1,0,UnitListCount,1)</formula1>
    </dataValidation>
    <dataValidation type="textLength" operator="lessThanOrEqual" allowBlank="1" showErrorMessage="1" error="The response must be 15 characters or less" prompt="Enter the SOP/GOP Index No." sqref="B5:B14" xr:uid="{525960FB-17E8-411C-A07F-3EF0AEEF5FF9}">
      <formula1>15</formula1>
    </dataValidation>
    <dataValidation type="textLength" operator="lessThanOrEqual" allowBlank="1" showErrorMessage="1" error="The response must be 10 characters or less" prompt="Enter the AOL ID No." sqref="D5:D14" xr:uid="{4A3AFE4D-EDD6-49B3-8D33-C1EC8A8CF869}">
      <formula1>10</formula1>
    </dataValidation>
  </dataValidations>
  <hyperlinks>
    <hyperlink ref="A15" location="'Table of Contents'!A1" display="Go to the Table of Contents" xr:uid="{E8C53C18-0762-4456-96DB-97D33EBBFB36}"/>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C9ADCEAE-0A53-4E9A-81E8-6680EC22D5EC}">
            <xm:f>AND(C5&lt;&gt;"",COUNTIF(OFFSET(Picklist_UAcodes!C$10,1,0,Picklist_UAcodes!C$4,1),C5)=0)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FDC355B-8F91-4EDB-8A0F-1C75C7C6E5FD}">
          <x14:formula1>
            <xm:f>OFFSET(Picklist_UAcodes!C$10,1,0,Picklist_UAcodes!C$4,1)</xm:f>
          </x14:formula1>
          <xm:sqref>C5:C14 E5:H14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1EF3-ED41-443B-8023-7E94F74904A7}">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966</v>
      </c>
      <c r="B1" s="57"/>
      <c r="C1" s="57"/>
      <c r="D1" s="57"/>
      <c r="E1" s="57"/>
      <c r="F1" s="57"/>
    </row>
    <row r="2" spans="1:7" ht="14.25" customHeight="1" x14ac:dyDescent="0.2">
      <c r="A2" s="57" t="s">
        <v>965</v>
      </c>
      <c r="B2" s="57"/>
      <c r="C2" s="57"/>
      <c r="D2" s="57"/>
      <c r="E2" s="57"/>
      <c r="F2" s="57"/>
    </row>
    <row r="4" spans="1:7" ht="51" customHeight="1" x14ac:dyDescent="0.2">
      <c r="A4" s="9" t="s">
        <v>957</v>
      </c>
      <c r="B4" s="9" t="s">
        <v>71</v>
      </c>
      <c r="C4" s="9" t="s">
        <v>72</v>
      </c>
      <c r="D4" s="9" t="s">
        <v>73</v>
      </c>
      <c r="E4" s="9" t="s">
        <v>74</v>
      </c>
      <c r="F4" s="9" t="s">
        <v>75</v>
      </c>
    </row>
    <row r="5" spans="1:7" s="21" customFormat="1" x14ac:dyDescent="0.2">
      <c r="A5" s="1"/>
      <c r="B5" s="1"/>
      <c r="C5" s="1"/>
      <c r="D5" s="1"/>
      <c r="E5" s="1"/>
      <c r="F5" s="1"/>
      <c r="G5" s="35"/>
    </row>
    <row r="6" spans="1:7" s="21" customFormat="1" x14ac:dyDescent="0.2">
      <c r="A6" s="1"/>
      <c r="B6" s="1"/>
      <c r="C6" s="1"/>
      <c r="D6" s="1"/>
      <c r="E6" s="1"/>
      <c r="F6" s="1"/>
      <c r="G6" s="35"/>
    </row>
    <row r="7" spans="1:7" s="21" customFormat="1" x14ac:dyDescent="0.2">
      <c r="A7" s="1"/>
      <c r="B7" s="1"/>
      <c r="C7" s="1"/>
      <c r="D7" s="1"/>
      <c r="E7" s="1"/>
      <c r="F7" s="1"/>
      <c r="G7" s="35"/>
    </row>
    <row r="8" spans="1:7" s="21" customFormat="1" x14ac:dyDescent="0.2">
      <c r="A8" s="1"/>
      <c r="B8" s="1"/>
      <c r="C8" s="1"/>
      <c r="D8" s="1"/>
      <c r="E8" s="1"/>
      <c r="F8" s="1"/>
      <c r="G8" s="35"/>
    </row>
    <row r="9" spans="1:7" s="21" customFormat="1" x14ac:dyDescent="0.2">
      <c r="A9" s="1"/>
      <c r="B9" s="1"/>
      <c r="C9" s="1"/>
      <c r="D9" s="1"/>
      <c r="E9" s="1"/>
      <c r="F9" s="1"/>
      <c r="G9" s="35"/>
    </row>
    <row r="10" spans="1:7" s="21" customFormat="1" x14ac:dyDescent="0.2">
      <c r="A10" s="1"/>
      <c r="B10" s="1"/>
      <c r="C10" s="1"/>
      <c r="D10" s="1"/>
      <c r="E10" s="1"/>
      <c r="F10" s="1"/>
      <c r="G10" s="35"/>
    </row>
    <row r="11" spans="1:7" s="21" customFormat="1" x14ac:dyDescent="0.2">
      <c r="A11" s="1"/>
      <c r="B11" s="1"/>
      <c r="C11" s="1"/>
      <c r="D11" s="1"/>
      <c r="E11" s="1"/>
      <c r="F11" s="1"/>
      <c r="G11" s="35"/>
    </row>
    <row r="12" spans="1:7" s="21" customFormat="1" x14ac:dyDescent="0.2">
      <c r="A12" s="1"/>
      <c r="B12" s="1"/>
      <c r="C12" s="1"/>
      <c r="D12" s="1"/>
      <c r="E12" s="1"/>
      <c r="F12" s="1"/>
      <c r="G12" s="35"/>
    </row>
    <row r="13" spans="1:7" s="21" customFormat="1" x14ac:dyDescent="0.2">
      <c r="A13" s="1"/>
      <c r="B13" s="1"/>
      <c r="C13" s="1"/>
      <c r="D13" s="1"/>
      <c r="E13" s="1"/>
      <c r="F13" s="1"/>
      <c r="G13" s="35"/>
    </row>
    <row r="14" spans="1:7" s="21" customFormat="1" x14ac:dyDescent="0.2">
      <c r="A14" s="1"/>
      <c r="B14" s="1"/>
      <c r="C14" s="1"/>
      <c r="D14" s="1"/>
      <c r="E14" s="1"/>
      <c r="F14" s="1"/>
      <c r="G14" s="35"/>
    </row>
    <row r="15" spans="1:7" x14ac:dyDescent="0.2">
      <c r="A15" s="56" t="s">
        <v>863</v>
      </c>
      <c r="B15" s="56"/>
      <c r="C15" s="56"/>
      <c r="D15" s="56"/>
      <c r="E15" s="56"/>
      <c r="F15" s="56"/>
    </row>
  </sheetData>
  <sheetProtection algorithmName="SHA-512" hashValue="xzRZ7GrgfYtfHBAeLyKep/nzBeXNyJwU4peRQhU9Gy6P072NbANS2Zyb9NG869W25EeP6k2YIwPMCjvtQXg6Mw==" saltValue="pzmidFy8L+zb/jwJ++B+Vw==" spinCount="100000" sheet="1" objects="1" scenarios="1" formatRows="0" insertRows="0" deleteRows="0"/>
  <mergeCells count="3">
    <mergeCell ref="A15:F15"/>
    <mergeCell ref="A1:F1"/>
    <mergeCell ref="A2:F2"/>
  </mergeCells>
  <conditionalFormatting sqref="A5:A14">
    <cfRule type="expression" dxfId="150" priority="1">
      <formula>AND($A5&lt;&gt;"",COUNTIF(OFFSET(UnitListStart,1,0,UnitListCount,1),$A5)=0)</formula>
    </cfRule>
  </conditionalFormatting>
  <conditionalFormatting sqref="B5:B14">
    <cfRule type="expression" dxfId="149" priority="3">
      <formula>LEN(B5)&gt;15</formula>
    </cfRule>
  </conditionalFormatting>
  <dataValidations count="2">
    <dataValidation type="list" allowBlank="1" showErrorMessage="1" error="The selection is not valid" prompt="Select from the dropdown list" sqref="A5:A14" xr:uid="{2A47C154-6055-4E7D-9950-E4D6E38F1393}">
      <formula1>OFFSET(UnitListStart,1,0,UnitListCount,1)</formula1>
    </dataValidation>
    <dataValidation type="textLength" operator="lessThanOrEqual" allowBlank="1" showErrorMessage="1" error="The response must be 15 characters or less" prompt="Enter the SOP Index No." sqref="B5:B14" xr:uid="{CECB6DB0-1647-43A7-8947-C95409B49180}">
      <formula1>15</formula1>
    </dataValidation>
  </dataValidations>
  <hyperlinks>
    <hyperlink ref="A15" location="'Table of Contents'!A1" display="Go to the Table of Contents" xr:uid="{1E82F1F8-718C-400A-A4E7-CB234A698EA0}"/>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5C7C796B-547F-4EE9-AAC1-582B8BC0057C}">
            <xm:f>AND(C5&lt;&gt;"",COUNTIF(OFFSET(Picklist_UAcodes!J$10,1,0,Picklist_UAcodes!J$4,1),C5)=0)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27B5D22-17BF-4A40-B203-E89EE2B811BB}">
          <x14:formula1>
            <xm:f>OFFSET(Picklist_UAcodes!J$10,1,0,Picklist_UAcodes!J$4,1)</xm:f>
          </x14:formula1>
          <xm:sqref>C5:F14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A2D8-2336-42DF-9A57-A596551213BB}">
  <sheetPr codeName="Sheet9"/>
  <dimension ref="A1:J15"/>
  <sheetViews>
    <sheetView showGridLines="0" zoomScale="110" zoomScaleNormal="110" workbookViewId="0">
      <selection activeCell="I11" sqref="I11"/>
    </sheetView>
  </sheetViews>
  <sheetFormatPr defaultColWidth="0" defaultRowHeight="12.75" x14ac:dyDescent="0.2"/>
  <cols>
    <col min="1" max="9" width="15.83203125" customWidth="1"/>
    <col min="10" max="10" width="5.83203125" customWidth="1"/>
  </cols>
  <sheetData>
    <row r="1" spans="1:10" ht="14.25" x14ac:dyDescent="0.2">
      <c r="A1" s="57" t="s">
        <v>967</v>
      </c>
      <c r="B1" s="57"/>
      <c r="C1" s="57"/>
      <c r="D1" s="57"/>
      <c r="E1" s="57"/>
      <c r="F1" s="57"/>
      <c r="G1" s="57"/>
      <c r="H1" s="57"/>
      <c r="I1" s="57"/>
    </row>
    <row r="2" spans="1:10" ht="14.25" customHeight="1" x14ac:dyDescent="0.2">
      <c r="A2" s="57" t="s">
        <v>968</v>
      </c>
      <c r="B2" s="57"/>
      <c r="C2" s="57"/>
      <c r="D2" s="57"/>
      <c r="E2" s="57"/>
      <c r="F2" s="57"/>
      <c r="G2" s="57"/>
      <c r="H2" s="57"/>
      <c r="I2" s="57"/>
    </row>
    <row r="4" spans="1:10" ht="91.35" customHeight="1" x14ac:dyDescent="0.2">
      <c r="A4" s="9" t="s">
        <v>957</v>
      </c>
      <c r="B4" s="9" t="s">
        <v>64</v>
      </c>
      <c r="C4" s="9" t="s">
        <v>76</v>
      </c>
      <c r="D4" s="9" t="s">
        <v>77</v>
      </c>
      <c r="E4" s="9" t="s">
        <v>78</v>
      </c>
      <c r="F4" s="9" t="s">
        <v>79</v>
      </c>
      <c r="G4" s="9" t="s">
        <v>80</v>
      </c>
      <c r="H4" s="9" t="s">
        <v>81</v>
      </c>
      <c r="I4" s="9" t="s">
        <v>82</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e7ysdXmAK2B5XWwB9QcN4gTq24EGyjCm8mIH/Gwh7kfN4blke6vms2WAGOXUu+HGxRMf/wNnTwNYAxkVdGhtjA==" saltValue="143+SMN45Lh+Xx495ZLC3w==" spinCount="100000" sheet="1" objects="1" scenarios="1" formatRows="0" insertRows="0" deleteRows="0"/>
  <mergeCells count="3">
    <mergeCell ref="A15:I15"/>
    <mergeCell ref="A1:I1"/>
    <mergeCell ref="A2:I2"/>
  </mergeCells>
  <conditionalFormatting sqref="A5:A14">
    <cfRule type="expression" dxfId="147" priority="1">
      <formula>AND($A5&lt;&gt;"",COUNTIF(OFFSET(UnitListStart,1,0,UnitListCount,1),$A5)=0)</formula>
    </cfRule>
  </conditionalFormatting>
  <conditionalFormatting sqref="B5:B14">
    <cfRule type="expression" dxfId="146" priority="3">
      <formula>LEN(B5)&gt;15</formula>
    </cfRule>
  </conditionalFormatting>
  <dataValidations count="2">
    <dataValidation type="list" allowBlank="1" showErrorMessage="1" error="The selection is not valid" prompt="Select from the dropdown list" sqref="A5:A14" xr:uid="{4AF655B4-75D1-4B89-B088-8F541BF804A0}">
      <formula1>OFFSET(UnitListStart,1,0,UnitListCount,1)</formula1>
    </dataValidation>
    <dataValidation type="textLength" operator="lessThanOrEqual" allowBlank="1" showErrorMessage="1" error="The response must be 15 characters or less" prompt="Enter the SOP/GOP Index No." sqref="B5:B14" xr:uid="{97346A31-3FA0-4313-A3AC-FB54F8405CFD}">
      <formula1>15</formula1>
    </dataValidation>
  </dataValidations>
  <hyperlinks>
    <hyperlink ref="A15" location="'Table of Contents'!A1" display="Go to the Table of Contents" xr:uid="{716D6F1E-2A71-43C8-AAC9-0F2B270C4567}"/>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E4DDE244-C7B2-4194-BC05-6FE672D3B585}">
            <xm:f>AND(C5&lt;&gt;"",COUNTIF(OFFSET(Picklist_UAcodes!O$10,1,0,Picklist_UAcodes!O$4,1),C5)=0)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DF260A0-1A4E-4E4F-8FC7-B6E0C882E02B}">
          <x14:formula1>
            <xm:f>OFFSET(Picklist_UAcodes!O$10,1,0,Picklist_UAcodes!O$4,1)</xm:f>
          </x14:formula1>
          <xm:sqref>C5:I14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9D5F5-98C8-4FAA-8E3D-9CC1BA0E788B}">
  <sheetPr codeName="Sheet12"/>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969</v>
      </c>
      <c r="B1" s="57"/>
      <c r="C1" s="57"/>
      <c r="D1" s="57"/>
      <c r="E1" s="57"/>
      <c r="F1" s="57"/>
    </row>
    <row r="2" spans="1:7" ht="14.25" customHeight="1" x14ac:dyDescent="0.2">
      <c r="A2" s="57" t="s">
        <v>968</v>
      </c>
      <c r="B2" s="57"/>
      <c r="C2" s="57"/>
      <c r="D2" s="57"/>
      <c r="E2" s="57"/>
      <c r="F2" s="57"/>
    </row>
    <row r="4" spans="1:7" ht="51" customHeight="1" x14ac:dyDescent="0.2">
      <c r="A4" s="9" t="s">
        <v>957</v>
      </c>
      <c r="B4" s="9" t="s">
        <v>71</v>
      </c>
      <c r="C4" s="9" t="s">
        <v>83</v>
      </c>
      <c r="D4" s="9" t="s">
        <v>84</v>
      </c>
      <c r="E4" s="9" t="s">
        <v>85</v>
      </c>
      <c r="F4" s="9" t="s">
        <v>86</v>
      </c>
    </row>
    <row r="5" spans="1:7" s="21" customFormat="1" x14ac:dyDescent="0.2">
      <c r="A5" s="1"/>
      <c r="B5" s="1"/>
      <c r="C5" s="1"/>
      <c r="D5" s="1"/>
      <c r="E5" s="1"/>
      <c r="F5" s="1"/>
      <c r="G5" s="35"/>
    </row>
    <row r="6" spans="1:7" s="21" customFormat="1" x14ac:dyDescent="0.2">
      <c r="A6" s="1"/>
      <c r="B6" s="1"/>
      <c r="C6" s="1"/>
      <c r="D6" s="1"/>
      <c r="E6" s="1"/>
      <c r="F6" s="1"/>
      <c r="G6" s="35"/>
    </row>
    <row r="7" spans="1:7" s="21" customFormat="1" x14ac:dyDescent="0.2">
      <c r="A7" s="1"/>
      <c r="B7" s="1"/>
      <c r="C7" s="1"/>
      <c r="D7" s="1"/>
      <c r="E7" s="1"/>
      <c r="F7" s="1"/>
      <c r="G7" s="35"/>
    </row>
    <row r="8" spans="1:7" s="21" customFormat="1" x14ac:dyDescent="0.2">
      <c r="A8" s="1"/>
      <c r="B8" s="1"/>
      <c r="C8" s="1"/>
      <c r="D8" s="1"/>
      <c r="E8" s="1"/>
      <c r="F8" s="1"/>
      <c r="G8" s="35"/>
    </row>
    <row r="9" spans="1:7" s="21" customFormat="1" x14ac:dyDescent="0.2">
      <c r="A9" s="1"/>
      <c r="B9" s="1"/>
      <c r="C9" s="1"/>
      <c r="D9" s="1"/>
      <c r="E9" s="1"/>
      <c r="F9" s="1"/>
      <c r="G9" s="35"/>
    </row>
    <row r="10" spans="1:7" s="21" customFormat="1" x14ac:dyDescent="0.2">
      <c r="A10" s="1"/>
      <c r="B10" s="1"/>
      <c r="C10" s="1"/>
      <c r="D10" s="1"/>
      <c r="E10" s="1"/>
      <c r="F10" s="1"/>
      <c r="G10" s="35"/>
    </row>
    <row r="11" spans="1:7" s="21" customFormat="1" x14ac:dyDescent="0.2">
      <c r="A11" s="1"/>
      <c r="B11" s="1"/>
      <c r="C11" s="1"/>
      <c r="D11" s="1"/>
      <c r="E11" s="1"/>
      <c r="F11" s="1"/>
      <c r="G11" s="35"/>
    </row>
    <row r="12" spans="1:7" s="21" customFormat="1" x14ac:dyDescent="0.2">
      <c r="A12" s="1"/>
      <c r="B12" s="1"/>
      <c r="C12" s="1"/>
      <c r="D12" s="1"/>
      <c r="E12" s="1"/>
      <c r="F12" s="1"/>
      <c r="G12" s="35"/>
    </row>
    <row r="13" spans="1:7" s="21" customFormat="1" x14ac:dyDescent="0.2">
      <c r="A13" s="1"/>
      <c r="B13" s="1"/>
      <c r="C13" s="1"/>
      <c r="D13" s="1"/>
      <c r="E13" s="1"/>
      <c r="F13" s="1"/>
      <c r="G13" s="35"/>
    </row>
    <row r="14" spans="1:7" s="21" customFormat="1" x14ac:dyDescent="0.2">
      <c r="A14" s="1"/>
      <c r="B14" s="1"/>
      <c r="C14" s="1"/>
      <c r="D14" s="1"/>
      <c r="E14" s="1"/>
      <c r="F14" s="1"/>
      <c r="G14" s="35"/>
    </row>
    <row r="15" spans="1:7" x14ac:dyDescent="0.2">
      <c r="A15" s="56" t="s">
        <v>863</v>
      </c>
      <c r="B15" s="56"/>
      <c r="C15" s="56"/>
      <c r="D15" s="56"/>
      <c r="E15" s="56"/>
      <c r="F15" s="56"/>
    </row>
  </sheetData>
  <sheetProtection algorithmName="SHA-512" hashValue="hWlO/0c5A2Nt6gJUh2aaW4xNcfuBfVI6ifgXNMdWPEwKiyqx3rb8oylS9pf9G6+p53pGQOi28O+eQ6LUFyf16A==" saltValue="qq/epxQj4zHTCuMcVC5qsA==" spinCount="100000" sheet="1" objects="1" scenarios="1" formatRows="0" insertRows="0" deleteRows="0"/>
  <mergeCells count="3">
    <mergeCell ref="A15:F15"/>
    <mergeCell ref="A1:F1"/>
    <mergeCell ref="A2:F2"/>
  </mergeCells>
  <conditionalFormatting sqref="A5:A14">
    <cfRule type="expression" dxfId="144" priority="1">
      <formula>AND($A5&lt;&gt;"",COUNTIF(OFFSET(UnitListStart,1,0,UnitListCount,1),$A5)=0)</formula>
    </cfRule>
  </conditionalFormatting>
  <conditionalFormatting sqref="B5:B14">
    <cfRule type="expression" dxfId="143" priority="3">
      <formula>LEN(B5)&gt;15</formula>
    </cfRule>
  </conditionalFormatting>
  <conditionalFormatting sqref="D5:D14">
    <cfRule type="expression" dxfId="141" priority="4">
      <formula>LEN(D5)&gt;10</formula>
    </cfRule>
  </conditionalFormatting>
  <conditionalFormatting sqref="F5:F14">
    <cfRule type="expression" dxfId="140" priority="5">
      <formula>LEN(F5)&gt;14</formula>
    </cfRule>
  </conditionalFormatting>
  <dataValidations count="4">
    <dataValidation type="list" allowBlank="1" showErrorMessage="1" error="The selection is not valid" prompt="Select from the dropdown list" sqref="A5:A14" xr:uid="{03B24F88-C567-4822-8793-56010DF6462F}">
      <formula1>OFFSET(UnitListStart,1,0,UnitListCount,1)</formula1>
    </dataValidation>
    <dataValidation type="textLength" operator="lessThanOrEqual" allowBlank="1" showErrorMessage="1" error="The response must be 15 characters or less" prompt="Enter the SOP Index No." sqref="B5:B14" xr:uid="{6EF496D3-7D02-451E-9354-17FB9396D154}">
      <formula1>15</formula1>
    </dataValidation>
    <dataValidation type="textLength" operator="lessThanOrEqual" allowBlank="1" showErrorMessage="1" error="The response must be 10 characters or less" prompt="Enter the ACR ID No." sqref="D5:D14" xr:uid="{44F6A0A2-DA00-4B19-918B-995775B4CFA5}">
      <formula1>10</formula1>
    </dataValidation>
    <dataValidation type="textLength" operator="lessThanOrEqual" allowBlank="1" showErrorMessage="1" error="The response must be 14 characters or less" prompt="Enter the Control Device ID No." sqref="F5:F14" xr:uid="{C55708BB-9EC6-4574-92C0-9B8FACF30F48}">
      <formula1>14</formula1>
    </dataValidation>
  </dataValidations>
  <hyperlinks>
    <hyperlink ref="A15" location="'Table of Contents'!A1" display="Go to the Table of Contents" xr:uid="{24E9CD6E-47B6-4FA8-B970-234D8B41A538}"/>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54004E83-A9DF-4437-85A7-835E13E49D07}">
            <xm:f>AND(C5&lt;&gt;"",COUNTIF(OFFSET(Picklist_UAcodes!W$10,1,0,Picklist_UAcodes!W$4,1),C5)=0)</xm:f>
            <x14:dxf>
              <font>
                <b/>
                <i val="0"/>
              </font>
              <fill>
                <patternFill>
                  <bgColor rgb="FFEBB8B7"/>
                </patternFill>
              </fill>
            </x14:dxf>
          </x14:cfRule>
          <xm:sqref>C5:C14 E5:E14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251D431-5875-447A-AC2E-78421F31D8BF}">
          <x14:formula1>
            <xm:f>OFFSET(Picklist_UAcodes!W$10,1,0,Picklist_UAcodes!W$4,1)</xm:f>
          </x14:formula1>
          <xm:sqref>C5:C14 E5:E14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C6B1-031D-4E81-A525-B303EEC46B0E}">
  <sheetPr codeName="Sheet1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970</v>
      </c>
      <c r="B1" s="57"/>
      <c r="C1" s="57"/>
      <c r="D1" s="57"/>
      <c r="E1" s="57"/>
      <c r="F1" s="57"/>
    </row>
    <row r="2" spans="1:7" ht="14.25" customHeight="1" x14ac:dyDescent="0.2">
      <c r="A2" s="57" t="s">
        <v>968</v>
      </c>
      <c r="B2" s="57"/>
      <c r="C2" s="57"/>
      <c r="D2" s="57"/>
      <c r="E2" s="57"/>
      <c r="F2" s="57"/>
    </row>
    <row r="4" spans="1:7" ht="51" customHeight="1" x14ac:dyDescent="0.2">
      <c r="A4" s="9" t="s">
        <v>957</v>
      </c>
      <c r="B4" s="9" t="s">
        <v>71</v>
      </c>
      <c r="C4" s="9" t="s">
        <v>87</v>
      </c>
      <c r="D4" s="9" t="s">
        <v>88</v>
      </c>
      <c r="E4" s="9" t="s">
        <v>89</v>
      </c>
      <c r="F4" s="9" t="s">
        <v>90</v>
      </c>
    </row>
    <row r="5" spans="1:7" s="21" customFormat="1" x14ac:dyDescent="0.2">
      <c r="A5" s="1"/>
      <c r="B5" s="1"/>
      <c r="C5" s="1"/>
      <c r="D5" s="1"/>
      <c r="E5" s="1"/>
      <c r="F5" s="1"/>
      <c r="G5" s="35"/>
    </row>
    <row r="6" spans="1:7" s="21" customFormat="1" x14ac:dyDescent="0.2">
      <c r="A6" s="1"/>
      <c r="B6" s="1"/>
      <c r="C6" s="1"/>
      <c r="D6" s="1"/>
      <c r="E6" s="1"/>
      <c r="F6" s="1"/>
      <c r="G6" s="35"/>
    </row>
    <row r="7" spans="1:7" s="21" customFormat="1" x14ac:dyDescent="0.2">
      <c r="A7" s="1"/>
      <c r="B7" s="1"/>
      <c r="C7" s="1"/>
      <c r="D7" s="1"/>
      <c r="E7" s="1"/>
      <c r="F7" s="1"/>
      <c r="G7" s="35"/>
    </row>
    <row r="8" spans="1:7" s="21" customFormat="1" x14ac:dyDescent="0.2">
      <c r="A8" s="1"/>
      <c r="B8" s="1"/>
      <c r="C8" s="1"/>
      <c r="D8" s="1"/>
      <c r="E8" s="1"/>
      <c r="F8" s="1"/>
      <c r="G8" s="35"/>
    </row>
    <row r="9" spans="1:7" s="21" customFormat="1" x14ac:dyDescent="0.2">
      <c r="A9" s="1"/>
      <c r="B9" s="1"/>
      <c r="C9" s="1"/>
      <c r="D9" s="1"/>
      <c r="E9" s="1"/>
      <c r="F9" s="1"/>
      <c r="G9" s="35"/>
    </row>
    <row r="10" spans="1:7" s="21" customFormat="1" x14ac:dyDescent="0.2">
      <c r="A10" s="1"/>
      <c r="B10" s="1"/>
      <c r="C10" s="1"/>
      <c r="D10" s="1"/>
      <c r="E10" s="1"/>
      <c r="F10" s="1"/>
      <c r="G10" s="35"/>
    </row>
    <row r="11" spans="1:7" s="21" customFormat="1" x14ac:dyDescent="0.2">
      <c r="A11" s="1"/>
      <c r="B11" s="1"/>
      <c r="C11" s="1"/>
      <c r="D11" s="1"/>
      <c r="E11" s="1"/>
      <c r="F11" s="1"/>
      <c r="G11" s="35"/>
    </row>
    <row r="12" spans="1:7" s="21" customFormat="1" x14ac:dyDescent="0.2">
      <c r="A12" s="1"/>
      <c r="B12" s="1"/>
      <c r="C12" s="1"/>
      <c r="D12" s="1"/>
      <c r="E12" s="1"/>
      <c r="F12" s="1"/>
      <c r="G12" s="35"/>
    </row>
    <row r="13" spans="1:7" s="21" customFormat="1" x14ac:dyDescent="0.2">
      <c r="A13" s="1"/>
      <c r="B13" s="1"/>
      <c r="C13" s="1"/>
      <c r="D13" s="1"/>
      <c r="E13" s="1"/>
      <c r="F13" s="1"/>
      <c r="G13" s="35"/>
    </row>
    <row r="14" spans="1:7" s="21" customFormat="1" x14ac:dyDescent="0.2">
      <c r="A14" s="1"/>
      <c r="B14" s="1"/>
      <c r="C14" s="1"/>
      <c r="D14" s="1"/>
      <c r="E14" s="1"/>
      <c r="F14" s="1"/>
      <c r="G14" s="35"/>
    </row>
    <row r="15" spans="1:7" x14ac:dyDescent="0.2">
      <c r="A15" s="56" t="s">
        <v>863</v>
      </c>
      <c r="B15" s="56"/>
      <c r="C15" s="56"/>
      <c r="D15" s="56"/>
      <c r="E15" s="56"/>
      <c r="F15" s="56"/>
    </row>
  </sheetData>
  <sheetProtection algorithmName="SHA-512" hashValue="JPar0fhD4y5nYgI8ziFryyL4+oimJyXr2uncuuWa/LvWNf1/rfWFzpqYZSacoWVlfzZ4r6Vbn4GM+C9GJagHXg==" saltValue="yPe9SijAiWKOmZwzY+VoYA==" spinCount="100000" sheet="1" objects="1" scenarios="1" formatRows="0" insertRows="0" deleteRows="0"/>
  <mergeCells count="3">
    <mergeCell ref="A15:F15"/>
    <mergeCell ref="A1:F1"/>
    <mergeCell ref="A2:F2"/>
  </mergeCells>
  <conditionalFormatting sqref="A5:A14">
    <cfRule type="expression" dxfId="139" priority="1">
      <formula>AND($A5&lt;&gt;"",COUNTIF(OFFSET(UnitListStart,1,0,UnitListCount,1),$A5)=0)</formula>
    </cfRule>
  </conditionalFormatting>
  <conditionalFormatting sqref="B5:B14">
    <cfRule type="expression" dxfId="138" priority="3">
      <formula>LEN(B5)&gt;15</formula>
    </cfRule>
  </conditionalFormatting>
  <dataValidations count="2">
    <dataValidation type="list" allowBlank="1" showErrorMessage="1" error="The selection is not valid" prompt="Select from the dropdown list" sqref="A5:A14" xr:uid="{E09C197A-16A1-4269-8EAB-62D214563E25}">
      <formula1>OFFSET(UnitListStart,1,0,UnitListCount,1)</formula1>
    </dataValidation>
    <dataValidation type="textLength" operator="lessThanOrEqual" allowBlank="1" showErrorMessage="1" error="The response must be 15 characters or less" prompt="Enter the SOP Index No." sqref="B5:B14" xr:uid="{C2FAEA32-AA8B-4D86-9133-8EB1B5B7EF1E}">
      <formula1>15</formula1>
    </dataValidation>
  </dataValidations>
  <hyperlinks>
    <hyperlink ref="A15" location="'Table of Contents'!A1" display="Go to the Table of Contents" xr:uid="{79C9CF20-04C2-4945-B882-921B097C5A5E}"/>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6B723F52-846E-4508-B66D-C481A11CAC98}">
            <xm:f>AND(C5&lt;&gt;"",COUNTIF(OFFSET(Picklist_UAcodes!AB$10,1,0,Picklist_UAcodes!AB$4,1),C5)=0)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6B93EEE-28E6-4C1F-BD19-208C353CB265}">
          <x14:formula1>
            <xm:f>OFFSET(Picklist_UAcodes!AB$10,1,0,Picklist_UAcodes!AB$4,1)</xm:f>
          </x14:formula1>
          <xm:sqref>C5:F14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7FD0-72C0-4878-BBAC-C3FED6C500DA}">
  <sheetPr codeName="Sheet14"/>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19" t="s">
        <v>971</v>
      </c>
    </row>
    <row r="2" spans="1:1" ht="14.25" customHeight="1" x14ac:dyDescent="0.2">
      <c r="A2" s="19" t="s">
        <v>972</v>
      </c>
    </row>
    <row r="4" spans="1:1" ht="25.5" x14ac:dyDescent="0.2">
      <c r="A4" s="34" t="s">
        <v>973</v>
      </c>
    </row>
  </sheetData>
  <sheetProtection algorithmName="SHA-512" hashValue="oPsMxJGoZsG4Pjc0VYdImZxvCWIA2Zgn/5hTSM27IgQ8BTXvN2rxcdcYl9gORdz6uiqFzUrX+f9HHT4zVA1b3Q==" saltValue="Rp4zR3qO7kR8TEZC9XQOKQ==" spinCount="100000" sheet="1" objects="1" scenarios="1" formatRows="0" insertRows="0" deleteRows="0"/>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E980-29AE-42E9-9199-8F124CDC2C3A}">
  <sheetPr codeName="Sheet15"/>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19" t="s">
        <v>974</v>
      </c>
    </row>
    <row r="2" spans="1:1" ht="14.25" customHeight="1" x14ac:dyDescent="0.2">
      <c r="A2" s="19" t="s">
        <v>972</v>
      </c>
    </row>
    <row r="4" spans="1:1" ht="25.5" x14ac:dyDescent="0.2">
      <c r="A4" s="34" t="s">
        <v>973</v>
      </c>
    </row>
  </sheetData>
  <sheetProtection algorithmName="SHA-512" hashValue="/Vg17Od+stOU0iHoU9U7EfS/QNysGkFG9dVhKsqhu0m6NYyV+j9yP6vVNPGJi816B3lzGYodJmyBqJDrnFROQQ==" saltValue="7bhzJebiNh2+HW6zWotyNw==" spinCount="100000" sheet="1" objects="1" scenarios="1" formatRows="0" insertRows="0" deleteRows="0"/>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C733-2790-4CBA-9114-B65E60A1B30E}">
  <sheetPr codeName="Sheet1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975</v>
      </c>
      <c r="B1" s="57"/>
      <c r="C1" s="57"/>
      <c r="D1" s="57"/>
      <c r="E1" s="57"/>
      <c r="F1" s="57"/>
      <c r="G1" s="57"/>
      <c r="H1" s="57"/>
      <c r="I1" s="57"/>
    </row>
    <row r="2" spans="1:10" ht="14.25" customHeight="1" x14ac:dyDescent="0.2">
      <c r="A2" s="57" t="s">
        <v>976</v>
      </c>
      <c r="B2" s="57"/>
      <c r="C2" s="57"/>
      <c r="D2" s="57"/>
      <c r="E2" s="57"/>
      <c r="F2" s="57"/>
      <c r="G2" s="57"/>
      <c r="H2" s="57"/>
      <c r="I2" s="57"/>
    </row>
    <row r="4" spans="1:10" ht="51" customHeight="1" x14ac:dyDescent="0.2">
      <c r="A4" s="9" t="s">
        <v>957</v>
      </c>
      <c r="B4" s="9" t="s">
        <v>71</v>
      </c>
      <c r="C4" s="9" t="s">
        <v>92</v>
      </c>
      <c r="D4" s="9" t="s">
        <v>93</v>
      </c>
      <c r="E4" s="9" t="s">
        <v>94</v>
      </c>
      <c r="F4" s="9" t="s">
        <v>95</v>
      </c>
      <c r="G4" s="9" t="s">
        <v>96</v>
      </c>
      <c r="H4" s="9" t="s">
        <v>97</v>
      </c>
      <c r="I4" s="9" t="s">
        <v>98</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n2M2jGnweS5C23nHDvP8KfILT0vISV227wQ8qINAnZWQDMFGr5QtP50fy8YDKRpDdtFmHnMtu/bC78piC6jqkA==" saltValue="gkYxtWvrXinjDy9J55ZQ0w==" spinCount="100000" sheet="1" objects="1" scenarios="1" formatRows="0" insertRows="0" deleteRows="0"/>
  <mergeCells count="3">
    <mergeCell ref="A15:I15"/>
    <mergeCell ref="A1:I1"/>
    <mergeCell ref="A2:I2"/>
  </mergeCells>
  <conditionalFormatting sqref="A5:A14">
    <cfRule type="expression" dxfId="136" priority="1">
      <formula>AND($A5&lt;&gt;"",COUNTIF(OFFSET(UnitListStart,1,0,UnitListCount,1),$A5)=0)</formula>
    </cfRule>
  </conditionalFormatting>
  <conditionalFormatting sqref="B5:B14">
    <cfRule type="expression" dxfId="135" priority="3">
      <formula>LEN(B5)&gt;15</formula>
    </cfRule>
  </conditionalFormatting>
  <dataValidations count="2">
    <dataValidation type="list" allowBlank="1" showErrorMessage="1" error="The selection is not valid" prompt="Select from the dropdown list" sqref="A5:A14" xr:uid="{33E2EFDB-B2C4-4CD4-BFE6-F85EDE24FD44}">
      <formula1>OFFSET(UnitListStart,1,0,UnitListCount,1)</formula1>
    </dataValidation>
    <dataValidation type="textLength" operator="lessThanOrEqual" allowBlank="1" showErrorMessage="1" error="The response must be 15 characters or less" prompt="Enter the SOP Index No." sqref="B5:B14" xr:uid="{EB091090-6517-4AFB-B3A5-820FEA654530}">
      <formula1>15</formula1>
    </dataValidation>
  </dataValidations>
  <hyperlinks>
    <hyperlink ref="A15" location="'Table of Contents'!A1" display="Go to the Table of Contents" xr:uid="{50D7D3B5-D5FA-4A39-888B-3E87B9716EF4}"/>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0B350E2B-1C64-4ECD-91B3-4FE96C3FF946}">
            <xm:f>AND(C5&lt;&gt;"",COUNTIF(OFFSET(Picklist_UAcodes!AI$10,1,0,Picklist_UAcodes!AI$4,1),C5)=0)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F0CE395-755A-4D37-A939-DAA0D799A62C}">
          <x14:formula1>
            <xm:f>OFFSET(Picklist_UAcodes!AI$10,1,0,Picklist_UAcodes!AI$4,1)</xm:f>
          </x14:formula1>
          <xm:sqref>C5:I14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6E49-870D-4481-8E41-2CDEB7F21800}">
  <sheetPr codeName="Sheet17"/>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3" width="13.33203125" customWidth="1"/>
    <col min="4" max="6" width="14" customWidth="1"/>
    <col min="7" max="7" width="12.33203125" customWidth="1"/>
    <col min="8" max="8" width="14" customWidth="1"/>
    <col min="9" max="9" width="17.33203125" customWidth="1"/>
    <col min="10" max="10" width="14" customWidth="1"/>
    <col min="11" max="11" width="5.83203125" customWidth="1"/>
  </cols>
  <sheetData>
    <row r="1" spans="1:11" ht="14.25" x14ac:dyDescent="0.2">
      <c r="A1" s="57" t="s">
        <v>977</v>
      </c>
      <c r="B1" s="57"/>
      <c r="C1" s="57"/>
      <c r="D1" s="57"/>
      <c r="E1" s="57"/>
      <c r="F1" s="57"/>
      <c r="G1" s="57"/>
      <c r="H1" s="57"/>
      <c r="I1" s="57"/>
      <c r="J1" s="57"/>
    </row>
    <row r="2" spans="1:11" ht="14.25" customHeight="1" x14ac:dyDescent="0.2">
      <c r="A2" s="57" t="s">
        <v>976</v>
      </c>
      <c r="B2" s="57"/>
      <c r="C2" s="57"/>
      <c r="D2" s="57"/>
      <c r="E2" s="57"/>
      <c r="F2" s="57"/>
      <c r="G2" s="57"/>
      <c r="H2" s="57"/>
      <c r="I2" s="57"/>
      <c r="J2" s="57"/>
    </row>
    <row r="4" spans="1:11" ht="53.1" customHeight="1" x14ac:dyDescent="0.2">
      <c r="A4" s="9" t="s">
        <v>957</v>
      </c>
      <c r="B4" s="9" t="s">
        <v>71</v>
      </c>
      <c r="C4" s="9" t="s">
        <v>99</v>
      </c>
      <c r="D4" s="9" t="s">
        <v>86</v>
      </c>
      <c r="E4" s="9" t="s">
        <v>100</v>
      </c>
      <c r="F4" s="9" t="s">
        <v>101</v>
      </c>
      <c r="G4" s="9" t="s">
        <v>978</v>
      </c>
      <c r="H4" s="9" t="s">
        <v>103</v>
      </c>
      <c r="I4" s="9" t="s">
        <v>979</v>
      </c>
      <c r="J4" s="9" t="s">
        <v>105</v>
      </c>
    </row>
    <row r="5" spans="1:11" s="21" customFormat="1" x14ac:dyDescent="0.2">
      <c r="A5" s="1"/>
      <c r="B5" s="1"/>
      <c r="C5" s="1"/>
      <c r="D5" s="1"/>
      <c r="E5" s="1"/>
      <c r="F5" s="1"/>
      <c r="G5" s="1"/>
      <c r="H5" s="1"/>
      <c r="I5" s="1"/>
      <c r="J5" s="1"/>
      <c r="K5" s="35"/>
    </row>
    <row r="6" spans="1:11" s="21" customFormat="1" x14ac:dyDescent="0.2">
      <c r="A6" s="1"/>
      <c r="B6" s="1"/>
      <c r="C6" s="1"/>
      <c r="D6" s="1"/>
      <c r="E6" s="1"/>
      <c r="F6" s="1"/>
      <c r="G6" s="1"/>
      <c r="H6" s="1"/>
      <c r="I6" s="1"/>
      <c r="J6" s="1"/>
      <c r="K6" s="35"/>
    </row>
    <row r="7" spans="1:11" s="21" customFormat="1" x14ac:dyDescent="0.2">
      <c r="A7" s="1"/>
      <c r="B7" s="1"/>
      <c r="C7" s="1"/>
      <c r="D7" s="1"/>
      <c r="E7" s="1"/>
      <c r="F7" s="1"/>
      <c r="G7" s="1"/>
      <c r="H7" s="1"/>
      <c r="I7" s="1"/>
      <c r="J7" s="1"/>
      <c r="K7" s="35"/>
    </row>
    <row r="8" spans="1:11" s="21" customFormat="1" x14ac:dyDescent="0.2">
      <c r="A8" s="1"/>
      <c r="B8" s="1"/>
      <c r="C8" s="1"/>
      <c r="D8" s="1"/>
      <c r="E8" s="1"/>
      <c r="F8" s="1"/>
      <c r="G8" s="1"/>
      <c r="H8" s="1"/>
      <c r="I8" s="1"/>
      <c r="J8" s="1"/>
      <c r="K8" s="35"/>
    </row>
    <row r="9" spans="1:11" s="21" customFormat="1" x14ac:dyDescent="0.2">
      <c r="A9" s="1"/>
      <c r="B9" s="1"/>
      <c r="C9" s="1"/>
      <c r="D9" s="1"/>
      <c r="E9" s="1"/>
      <c r="F9" s="1"/>
      <c r="G9" s="1"/>
      <c r="H9" s="1"/>
      <c r="I9" s="1"/>
      <c r="J9" s="1"/>
      <c r="K9" s="35"/>
    </row>
    <row r="10" spans="1:11" s="21" customFormat="1" x14ac:dyDescent="0.2">
      <c r="A10" s="1"/>
      <c r="B10" s="1"/>
      <c r="C10" s="1"/>
      <c r="D10" s="1"/>
      <c r="E10" s="1"/>
      <c r="F10" s="1"/>
      <c r="G10" s="1"/>
      <c r="H10" s="1"/>
      <c r="I10" s="1"/>
      <c r="J10" s="1"/>
      <c r="K10" s="35"/>
    </row>
    <row r="11" spans="1:11" s="21" customFormat="1" x14ac:dyDescent="0.2">
      <c r="A11" s="1"/>
      <c r="B11" s="1"/>
      <c r="C11" s="1"/>
      <c r="D11" s="1"/>
      <c r="E11" s="1"/>
      <c r="F11" s="1"/>
      <c r="G11" s="1"/>
      <c r="H11" s="1"/>
      <c r="I11" s="1"/>
      <c r="J11" s="1"/>
      <c r="K11" s="35"/>
    </row>
    <row r="12" spans="1:11" s="21" customFormat="1" x14ac:dyDescent="0.2">
      <c r="A12" s="1"/>
      <c r="B12" s="1"/>
      <c r="C12" s="1"/>
      <c r="D12" s="1"/>
      <c r="E12" s="1"/>
      <c r="F12" s="1"/>
      <c r="G12" s="1"/>
      <c r="H12" s="1"/>
      <c r="I12" s="1"/>
      <c r="J12" s="1"/>
      <c r="K12" s="35"/>
    </row>
    <row r="13" spans="1:11" s="21" customFormat="1" x14ac:dyDescent="0.2">
      <c r="A13" s="1"/>
      <c r="B13" s="1"/>
      <c r="C13" s="1"/>
      <c r="D13" s="1"/>
      <c r="E13" s="1"/>
      <c r="F13" s="1"/>
      <c r="G13" s="1"/>
      <c r="H13" s="1"/>
      <c r="I13" s="1"/>
      <c r="J13" s="1"/>
      <c r="K13" s="35"/>
    </row>
    <row r="14" spans="1:11" s="21" customFormat="1" x14ac:dyDescent="0.2">
      <c r="A14" s="1"/>
      <c r="B14" s="1"/>
      <c r="C14" s="1"/>
      <c r="D14" s="1"/>
      <c r="E14" s="1"/>
      <c r="F14" s="1"/>
      <c r="G14" s="1"/>
      <c r="H14" s="1"/>
      <c r="I14" s="1"/>
      <c r="J14" s="1"/>
      <c r="K14" s="35"/>
    </row>
    <row r="15" spans="1:11" x14ac:dyDescent="0.2">
      <c r="A15" s="56" t="s">
        <v>863</v>
      </c>
      <c r="B15" s="56"/>
      <c r="C15" s="56"/>
      <c r="D15" s="56"/>
      <c r="E15" s="56"/>
      <c r="F15" s="56"/>
      <c r="G15" s="56"/>
      <c r="H15" s="56"/>
      <c r="I15" s="56"/>
      <c r="J15" s="56"/>
    </row>
  </sheetData>
  <sheetProtection algorithmName="SHA-512" hashValue="l2xaJV+SBGxdO62FFAedWpAsbsJElGpcTRXaIqR4Kp0h45NzwKDHxAQ06e683BhcEUyWy3RTi2Qnzu/ds5C/1Q==" saltValue="BtU4OvOwIqtvP9x5TG2pxQ==" spinCount="100000" sheet="1" objects="1" scenarios="1" formatRows="0" insertRows="0" deleteRows="0"/>
  <mergeCells count="3">
    <mergeCell ref="A15:J15"/>
    <mergeCell ref="A1:J1"/>
    <mergeCell ref="A2:J2"/>
  </mergeCells>
  <conditionalFormatting sqref="A5:A14">
    <cfRule type="expression" dxfId="133" priority="1">
      <formula>AND($A5&lt;&gt;"",COUNTIF(OFFSET(UnitListStart,1,0,UnitListCount,1),$A5)=0)</formula>
    </cfRule>
  </conditionalFormatting>
  <conditionalFormatting sqref="B5:B14">
    <cfRule type="expression" dxfId="132" priority="3">
      <formula>LEN(B5)&gt;15</formula>
    </cfRule>
  </conditionalFormatting>
  <conditionalFormatting sqref="D5:D14">
    <cfRule type="expression" dxfId="130" priority="4">
      <formula>LEN(D5)&gt;14</formula>
    </cfRule>
  </conditionalFormatting>
  <conditionalFormatting sqref="F5:F14">
    <cfRule type="expression" dxfId="129" priority="5">
      <formula>LEN(F5)&gt;10</formula>
    </cfRule>
  </conditionalFormatting>
  <dataValidations count="4">
    <dataValidation type="list" allowBlank="1" showErrorMessage="1" error="The selection is not valid" prompt="Select from the dropdown list" sqref="A5:A14" xr:uid="{5801E370-0E59-4899-AAAA-59866E6E5A9F}">
      <formula1>OFFSET(UnitListStart,1,0,UnitListCount,1)</formula1>
    </dataValidation>
    <dataValidation type="textLength" operator="lessThanOrEqual" allowBlank="1" showErrorMessage="1" error="The response must be 15 characters or less" prompt="Enter the SOP Index No." sqref="B5:B14" xr:uid="{A318F3E8-B5AE-4BB2-AAF0-1E14ADD1FFC5}">
      <formula1>15</formula1>
    </dataValidation>
    <dataValidation type="textLength" operator="lessThanOrEqual" allowBlank="1" showErrorMessage="1" error="The response must be 14 characters or less" prompt="Enter the Control Device ID No." sqref="D5:D14" xr:uid="{1E4C4D38-07B5-458A-9002-C2776A3AF4C8}">
      <formula1>14</formula1>
    </dataValidation>
    <dataValidation type="textLength" operator="lessThanOrEqual" allowBlank="1" showErrorMessage="1" error="The response must be 10 characters or less" prompt="Enter the AOP ID No." sqref="F5:F14" xr:uid="{A39B5AE0-3751-40E9-9EB6-9C94AFB44C0B}">
      <formula1>10</formula1>
    </dataValidation>
  </dataValidations>
  <hyperlinks>
    <hyperlink ref="A15" location="'Table of Contents'!A1" display="Go to the Table of Contents" xr:uid="{19B05FE7-0099-4B69-AC35-A1BB1D5B7C4C}"/>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2471BC6D-18F5-4ED0-B4DA-F6EEF785D592}">
            <xm:f>AND(C5&lt;&gt;"",COUNTIF(OFFSET(Picklist_UAcodes!AQ$10,1,0,Picklist_UAcodes!AQ$4,1),C5)=0)</xm:f>
            <x14:dxf>
              <font>
                <b/>
                <i val="0"/>
              </font>
              <fill>
                <patternFill>
                  <bgColor rgb="FFEBB8B7"/>
                </patternFill>
              </fill>
            </x14:dxf>
          </x14:cfRule>
          <xm:sqref>C5:C14 E5:E14 G5:J14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DEA73E0-7315-4B2F-8393-A6447FB2DF41}">
          <x14:formula1>
            <xm:f>OFFSET(Picklist_UAcodes!AQ$10,1,0,Picklist_UAcodes!AQ$4,1)</xm:f>
          </x14:formula1>
          <xm:sqref>C5:C14 G5:J14 E5:E14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509C-7B17-4343-92AC-F0BC4AD986FF}">
  <sheetPr codeName="Sheet18"/>
  <dimension ref="A1:L15"/>
  <sheetViews>
    <sheetView showGridLines="0" zoomScaleNormal="100" workbookViewId="0">
      <selection sqref="A1:K1"/>
    </sheetView>
  </sheetViews>
  <sheetFormatPr defaultColWidth="0" defaultRowHeight="12.75" x14ac:dyDescent="0.2"/>
  <cols>
    <col min="1" max="1" width="14.33203125" customWidth="1"/>
    <col min="2" max="2" width="12.83203125" customWidth="1"/>
    <col min="3" max="4" width="11.83203125" customWidth="1"/>
    <col min="5" max="5" width="16.1640625" customWidth="1"/>
    <col min="6" max="6" width="11.83203125" customWidth="1"/>
    <col min="7" max="7" width="11.6640625" customWidth="1"/>
    <col min="8" max="8" width="11.83203125" customWidth="1"/>
    <col min="9" max="9" width="16.6640625" customWidth="1"/>
    <col min="10" max="10" width="10.6640625" customWidth="1"/>
    <col min="11" max="11" width="13" customWidth="1"/>
    <col min="12" max="12" width="5.83203125" customWidth="1"/>
  </cols>
  <sheetData>
    <row r="1" spans="1:12" ht="14.25" x14ac:dyDescent="0.2">
      <c r="A1" s="57" t="s">
        <v>980</v>
      </c>
      <c r="B1" s="57"/>
      <c r="C1" s="57"/>
      <c r="D1" s="57"/>
      <c r="E1" s="57"/>
      <c r="F1" s="57"/>
      <c r="G1" s="57"/>
      <c r="H1" s="57"/>
      <c r="I1" s="57"/>
      <c r="J1" s="57"/>
      <c r="K1" s="57"/>
    </row>
    <row r="2" spans="1:12" ht="14.25" customHeight="1" x14ac:dyDescent="0.2">
      <c r="A2" s="57" t="s">
        <v>976</v>
      </c>
      <c r="B2" s="57"/>
      <c r="C2" s="57"/>
      <c r="D2" s="57"/>
      <c r="E2" s="57"/>
      <c r="F2" s="57"/>
      <c r="G2" s="57"/>
      <c r="H2" s="57"/>
      <c r="I2" s="57"/>
      <c r="J2" s="57"/>
      <c r="K2" s="57"/>
    </row>
    <row r="4" spans="1:12" ht="65.849999999999994" customHeight="1" x14ac:dyDescent="0.2">
      <c r="A4" s="9" t="s">
        <v>957</v>
      </c>
      <c r="B4" s="9" t="s">
        <v>71</v>
      </c>
      <c r="C4" s="9" t="s">
        <v>106</v>
      </c>
      <c r="D4" s="9" t="s">
        <v>107</v>
      </c>
      <c r="E4" s="9" t="s">
        <v>108</v>
      </c>
      <c r="F4" s="9" t="s">
        <v>109</v>
      </c>
      <c r="G4" s="9" t="s">
        <v>110</v>
      </c>
      <c r="H4" s="9" t="s">
        <v>111</v>
      </c>
      <c r="I4" s="9" t="s">
        <v>112</v>
      </c>
      <c r="J4" s="9" t="s">
        <v>981</v>
      </c>
      <c r="K4" s="9" t="s">
        <v>114</v>
      </c>
    </row>
    <row r="5" spans="1:12" s="21" customFormat="1" x14ac:dyDescent="0.2">
      <c r="A5" s="1"/>
      <c r="B5" s="1"/>
      <c r="C5" s="1"/>
      <c r="D5" s="1"/>
      <c r="E5" s="1"/>
      <c r="F5" s="1"/>
      <c r="G5" s="1"/>
      <c r="H5" s="1"/>
      <c r="I5" s="1"/>
      <c r="J5" s="1"/>
      <c r="K5" s="1"/>
      <c r="L5" s="35"/>
    </row>
    <row r="6" spans="1:12" s="21" customFormat="1" x14ac:dyDescent="0.2">
      <c r="A6" s="1"/>
      <c r="B6" s="1"/>
      <c r="C6" s="1"/>
      <c r="D6" s="1"/>
      <c r="E6" s="1"/>
      <c r="F6" s="1"/>
      <c r="G6" s="1"/>
      <c r="H6" s="1"/>
      <c r="I6" s="1"/>
      <c r="J6" s="1"/>
      <c r="K6" s="1"/>
      <c r="L6" s="35"/>
    </row>
    <row r="7" spans="1:12" s="21" customFormat="1" x14ac:dyDescent="0.2">
      <c r="A7" s="1"/>
      <c r="B7" s="1"/>
      <c r="C7" s="1"/>
      <c r="D7" s="1"/>
      <c r="E7" s="1"/>
      <c r="F7" s="1"/>
      <c r="G7" s="1"/>
      <c r="H7" s="1"/>
      <c r="I7" s="1"/>
      <c r="J7" s="1"/>
      <c r="K7" s="1"/>
      <c r="L7" s="35"/>
    </row>
    <row r="8" spans="1:12" s="21" customFormat="1" x14ac:dyDescent="0.2">
      <c r="A8" s="1"/>
      <c r="B8" s="1"/>
      <c r="C8" s="1"/>
      <c r="D8" s="1"/>
      <c r="E8" s="1"/>
      <c r="F8" s="1"/>
      <c r="G8" s="1"/>
      <c r="H8" s="1"/>
      <c r="I8" s="1"/>
      <c r="J8" s="1"/>
      <c r="K8" s="1"/>
      <c r="L8" s="35"/>
    </row>
    <row r="9" spans="1:12" s="21" customFormat="1" x14ac:dyDescent="0.2">
      <c r="A9" s="1"/>
      <c r="B9" s="1"/>
      <c r="C9" s="1"/>
      <c r="D9" s="1"/>
      <c r="E9" s="1"/>
      <c r="F9" s="1"/>
      <c r="G9" s="1"/>
      <c r="H9" s="1"/>
      <c r="I9" s="1"/>
      <c r="J9" s="1"/>
      <c r="K9" s="1"/>
      <c r="L9" s="35"/>
    </row>
    <row r="10" spans="1:12" s="21" customFormat="1" x14ac:dyDescent="0.2">
      <c r="A10" s="1"/>
      <c r="B10" s="1"/>
      <c r="C10" s="1"/>
      <c r="D10" s="1"/>
      <c r="E10" s="1"/>
      <c r="F10" s="1"/>
      <c r="G10" s="1"/>
      <c r="H10" s="1"/>
      <c r="I10" s="1"/>
      <c r="J10" s="1"/>
      <c r="K10" s="1"/>
      <c r="L10" s="35"/>
    </row>
    <row r="11" spans="1:12" s="21" customFormat="1" x14ac:dyDescent="0.2">
      <c r="A11" s="1"/>
      <c r="B11" s="1"/>
      <c r="C11" s="1"/>
      <c r="D11" s="1"/>
      <c r="E11" s="1"/>
      <c r="F11" s="1"/>
      <c r="G11" s="1"/>
      <c r="H11" s="1"/>
      <c r="I11" s="1"/>
      <c r="J11" s="1"/>
      <c r="K11" s="1"/>
      <c r="L11" s="35"/>
    </row>
    <row r="12" spans="1:12" s="21" customFormat="1" x14ac:dyDescent="0.2">
      <c r="A12" s="1"/>
      <c r="B12" s="1"/>
      <c r="C12" s="1"/>
      <c r="D12" s="1"/>
      <c r="E12" s="1"/>
      <c r="F12" s="1"/>
      <c r="G12" s="1"/>
      <c r="H12" s="1"/>
      <c r="I12" s="1"/>
      <c r="J12" s="1"/>
      <c r="K12" s="1"/>
      <c r="L12" s="35"/>
    </row>
    <row r="13" spans="1:12" s="21" customFormat="1" x14ac:dyDescent="0.2">
      <c r="A13" s="1"/>
      <c r="B13" s="1"/>
      <c r="C13" s="1"/>
      <c r="D13" s="1"/>
      <c r="E13" s="1"/>
      <c r="F13" s="1"/>
      <c r="G13" s="1"/>
      <c r="H13" s="1"/>
      <c r="I13" s="1"/>
      <c r="J13" s="1"/>
      <c r="K13" s="1"/>
      <c r="L13" s="35"/>
    </row>
    <row r="14" spans="1:12" s="21" customFormat="1" x14ac:dyDescent="0.2">
      <c r="A14" s="1"/>
      <c r="B14" s="1"/>
      <c r="C14" s="1"/>
      <c r="D14" s="1"/>
      <c r="E14" s="1"/>
      <c r="F14" s="1"/>
      <c r="G14" s="1"/>
      <c r="H14" s="1"/>
      <c r="I14" s="1"/>
      <c r="J14" s="1"/>
      <c r="K14" s="1"/>
      <c r="L14" s="35"/>
    </row>
    <row r="15" spans="1:12" x14ac:dyDescent="0.2">
      <c r="A15" s="56" t="s">
        <v>863</v>
      </c>
      <c r="B15" s="56"/>
      <c r="C15" s="56"/>
      <c r="D15" s="56"/>
      <c r="E15" s="56"/>
      <c r="F15" s="56"/>
      <c r="G15" s="56"/>
      <c r="H15" s="56"/>
      <c r="I15" s="56"/>
      <c r="J15" s="56"/>
      <c r="K15" s="56"/>
    </row>
  </sheetData>
  <sheetProtection algorithmName="SHA-512" hashValue="yAAdGu+VyJPtb2kqJOs/fT23nXhG6Fo4uYXZ/LoJ8cfXqYoKXTgpB4m6LsZj28+/YOrWjamA4qV4j/Gbv0Y2EQ==" saltValue="YwkzYML4ViqjS++IF6JfUg==" spinCount="100000" sheet="1" objects="1" scenarios="1" formatRows="0" insertRows="0" deleteRows="0"/>
  <mergeCells count="3">
    <mergeCell ref="A15:K15"/>
    <mergeCell ref="A1:K1"/>
    <mergeCell ref="A2:K2"/>
  </mergeCells>
  <conditionalFormatting sqref="A5:A14">
    <cfRule type="expression" dxfId="128" priority="1">
      <formula>AND($A5&lt;&gt;"",COUNTIF(OFFSET(UnitListStart,1,0,UnitListCount,1),$A5)=0)</formula>
    </cfRule>
  </conditionalFormatting>
  <conditionalFormatting sqref="B5:B14">
    <cfRule type="expression" dxfId="127" priority="3">
      <formula>LEN(B5)&gt;15</formula>
    </cfRule>
  </conditionalFormatting>
  <dataValidations count="2">
    <dataValidation type="list" allowBlank="1" showErrorMessage="1" error="The selection is not valid" prompt="Select from the dropdown list" sqref="A5:A14" xr:uid="{A57E8CA2-525D-4B04-98F7-ED9823E6D0BF}">
      <formula1>OFFSET(UnitListStart,1,0,UnitListCount,1)</formula1>
    </dataValidation>
    <dataValidation type="textLength" operator="lessThanOrEqual" allowBlank="1" showErrorMessage="1" error="The response must be 15 characters or less" prompt="Enter the SOP Index No." sqref="B5:B14" xr:uid="{7CA21584-DD67-4C85-87D7-7D5A5C1A02E3}">
      <formula1>15</formula1>
    </dataValidation>
  </dataValidations>
  <hyperlinks>
    <hyperlink ref="A15" location="'Table of Contents'!A1" display="Go to the Table of Contents" xr:uid="{5CA3078A-E5D4-4709-9B04-7905D0CCC7A0}"/>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326E3787-FAFE-46CD-936B-1F0FFC245AD2}">
            <xm:f>AND(C5&lt;&gt;"",COUNTIF(OFFSET(Picklist_UAcodes!AZ$10,1,0,Picklist_UAcodes!AZ$4,1),C5)=0)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4B3C2B1-D0BB-4BCD-9A96-E0B6DF698EF8}">
          <x14:formula1>
            <xm:f>OFFSET(Picklist_UAcodes!AZ$10,1,0,Picklist_UAcodes!AZ$4,1)</xm:f>
          </x14:formula1>
          <xm:sqref>C5:K14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2906-31FD-4798-A556-654A4C8CD02E}">
  <sheetPr codeName="Sheet19"/>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6.5" customWidth="1"/>
    <col min="4" max="4" width="12.5" customWidth="1"/>
    <col min="5" max="5" width="10" customWidth="1"/>
    <col min="6" max="7" width="12.5" customWidth="1"/>
    <col min="8" max="8" width="10.6640625" customWidth="1"/>
    <col min="9" max="9" width="12" customWidth="1"/>
    <col min="10" max="10" width="13" customWidth="1"/>
    <col min="11" max="11" width="12.5" customWidth="1"/>
    <col min="12" max="12" width="5.83203125" customWidth="1"/>
  </cols>
  <sheetData>
    <row r="1" spans="1:12" ht="14.25" x14ac:dyDescent="0.2">
      <c r="A1" s="57" t="s">
        <v>982</v>
      </c>
      <c r="B1" s="57"/>
      <c r="C1" s="57"/>
      <c r="D1" s="57"/>
      <c r="E1" s="57"/>
      <c r="F1" s="57"/>
      <c r="G1" s="57"/>
      <c r="H1" s="57"/>
      <c r="I1" s="57"/>
      <c r="J1" s="57"/>
      <c r="K1" s="57"/>
    </row>
    <row r="2" spans="1:12" ht="14.25" customHeight="1" x14ac:dyDescent="0.2">
      <c r="A2" s="57" t="s">
        <v>983</v>
      </c>
      <c r="B2" s="57"/>
      <c r="C2" s="57"/>
      <c r="D2" s="57"/>
      <c r="E2" s="57"/>
      <c r="F2" s="57"/>
      <c r="G2" s="57"/>
      <c r="H2" s="57"/>
      <c r="I2" s="57"/>
      <c r="J2" s="57"/>
      <c r="K2" s="57"/>
    </row>
    <row r="4" spans="1:12" ht="65.849999999999994" customHeight="1" x14ac:dyDescent="0.2">
      <c r="A4" s="9" t="s">
        <v>957</v>
      </c>
      <c r="B4" s="9" t="s">
        <v>71</v>
      </c>
      <c r="C4" s="9" t="s">
        <v>115</v>
      </c>
      <c r="D4" s="9" t="s">
        <v>116</v>
      </c>
      <c r="E4" s="9" t="s">
        <v>984</v>
      </c>
      <c r="F4" s="9" t="s">
        <v>117</v>
      </c>
      <c r="G4" s="9" t="s">
        <v>118</v>
      </c>
      <c r="H4" s="9" t="s">
        <v>99</v>
      </c>
      <c r="I4" s="9" t="s">
        <v>86</v>
      </c>
      <c r="J4" s="9" t="s">
        <v>119</v>
      </c>
      <c r="K4" s="9" t="s">
        <v>120</v>
      </c>
    </row>
    <row r="5" spans="1:12" s="21" customFormat="1" x14ac:dyDescent="0.2">
      <c r="A5" s="1"/>
      <c r="B5" s="1"/>
      <c r="C5" s="1"/>
      <c r="D5" s="1"/>
      <c r="E5" s="1"/>
      <c r="F5" s="1"/>
      <c r="G5" s="1"/>
      <c r="H5" s="1"/>
      <c r="I5" s="1"/>
      <c r="J5" s="1"/>
      <c r="K5" s="1"/>
      <c r="L5" s="35"/>
    </row>
    <row r="6" spans="1:12" s="21" customFormat="1" x14ac:dyDescent="0.2">
      <c r="A6" s="1"/>
      <c r="B6" s="1"/>
      <c r="C6" s="1"/>
      <c r="D6" s="1"/>
      <c r="E6" s="1"/>
      <c r="F6" s="1"/>
      <c r="G6" s="1"/>
      <c r="H6" s="1"/>
      <c r="I6" s="1"/>
      <c r="J6" s="1"/>
      <c r="K6" s="1"/>
      <c r="L6" s="35"/>
    </row>
    <row r="7" spans="1:12" s="21" customFormat="1" x14ac:dyDescent="0.2">
      <c r="A7" s="1"/>
      <c r="B7" s="1"/>
      <c r="C7" s="1"/>
      <c r="D7" s="1"/>
      <c r="E7" s="1"/>
      <c r="F7" s="1"/>
      <c r="G7" s="1"/>
      <c r="H7" s="1"/>
      <c r="I7" s="1"/>
      <c r="J7" s="1"/>
      <c r="K7" s="1"/>
      <c r="L7" s="35"/>
    </row>
    <row r="8" spans="1:12" s="21" customFormat="1" x14ac:dyDescent="0.2">
      <c r="A8" s="1"/>
      <c r="B8" s="1"/>
      <c r="C8" s="1"/>
      <c r="D8" s="1"/>
      <c r="E8" s="1"/>
      <c r="F8" s="1"/>
      <c r="G8" s="1"/>
      <c r="H8" s="1"/>
      <c r="I8" s="1"/>
      <c r="J8" s="1"/>
      <c r="K8" s="1"/>
      <c r="L8" s="35"/>
    </row>
    <row r="9" spans="1:12" s="21" customFormat="1" x14ac:dyDescent="0.2">
      <c r="A9" s="1"/>
      <c r="B9" s="1"/>
      <c r="C9" s="1"/>
      <c r="D9" s="1"/>
      <c r="E9" s="1"/>
      <c r="F9" s="1"/>
      <c r="G9" s="1"/>
      <c r="H9" s="1"/>
      <c r="I9" s="1"/>
      <c r="J9" s="1"/>
      <c r="K9" s="1"/>
      <c r="L9" s="35"/>
    </row>
    <row r="10" spans="1:12" s="21" customFormat="1" x14ac:dyDescent="0.2">
      <c r="A10" s="1"/>
      <c r="B10" s="1"/>
      <c r="C10" s="1"/>
      <c r="D10" s="1"/>
      <c r="E10" s="1"/>
      <c r="F10" s="1"/>
      <c r="G10" s="1"/>
      <c r="H10" s="1"/>
      <c r="I10" s="1"/>
      <c r="J10" s="1"/>
      <c r="K10" s="1"/>
      <c r="L10" s="35"/>
    </row>
    <row r="11" spans="1:12" s="21" customFormat="1" x14ac:dyDescent="0.2">
      <c r="A11" s="1"/>
      <c r="B11" s="1"/>
      <c r="C11" s="1"/>
      <c r="D11" s="1"/>
      <c r="E11" s="1"/>
      <c r="F11" s="1"/>
      <c r="G11" s="1"/>
      <c r="H11" s="1"/>
      <c r="I11" s="1"/>
      <c r="J11" s="1"/>
      <c r="K11" s="1"/>
      <c r="L11" s="35"/>
    </row>
    <row r="12" spans="1:12" s="21" customFormat="1" x14ac:dyDescent="0.2">
      <c r="A12" s="1"/>
      <c r="B12" s="1"/>
      <c r="C12" s="1"/>
      <c r="D12" s="1"/>
      <c r="E12" s="1"/>
      <c r="F12" s="1"/>
      <c r="G12" s="1"/>
      <c r="H12" s="1"/>
      <c r="I12" s="1"/>
      <c r="J12" s="1"/>
      <c r="K12" s="1"/>
      <c r="L12" s="35"/>
    </row>
    <row r="13" spans="1:12" s="21" customFormat="1" x14ac:dyDescent="0.2">
      <c r="A13" s="1"/>
      <c r="B13" s="1"/>
      <c r="C13" s="1"/>
      <c r="D13" s="1"/>
      <c r="E13" s="1"/>
      <c r="F13" s="1"/>
      <c r="G13" s="1"/>
      <c r="H13" s="1"/>
      <c r="I13" s="1"/>
      <c r="J13" s="1"/>
      <c r="K13" s="1"/>
      <c r="L13" s="35"/>
    </row>
    <row r="14" spans="1:12" s="21" customFormat="1" x14ac:dyDescent="0.2">
      <c r="A14" s="1"/>
      <c r="B14" s="1"/>
      <c r="C14" s="1"/>
      <c r="D14" s="1"/>
      <c r="E14" s="1"/>
      <c r="F14" s="1"/>
      <c r="G14" s="1"/>
      <c r="H14" s="1"/>
      <c r="I14" s="1"/>
      <c r="J14" s="1"/>
      <c r="K14" s="1"/>
      <c r="L14" s="35"/>
    </row>
    <row r="15" spans="1:12" x14ac:dyDescent="0.2">
      <c r="A15" s="56" t="s">
        <v>863</v>
      </c>
      <c r="B15" s="56"/>
      <c r="C15" s="56"/>
      <c r="D15" s="56"/>
      <c r="E15" s="56"/>
      <c r="F15" s="56"/>
      <c r="G15" s="56"/>
      <c r="H15" s="56"/>
      <c r="I15" s="56"/>
      <c r="J15" s="56"/>
      <c r="K15" s="56"/>
    </row>
  </sheetData>
  <sheetProtection algorithmName="SHA-512" hashValue="jnbpnlTrluTJkudvG5rTSI90lTHdPGorznGXhGIvA9jd/brCnr4KC7hgzJZCABeNnUbn5d+zxVdFnNN8gz2U9g==" saltValue="j8CiDOiZKRFT9YChR5e0RQ==" spinCount="100000" sheet="1" objects="1" scenarios="1" formatRows="0" insertRows="0" deleteRows="0"/>
  <mergeCells count="3">
    <mergeCell ref="A15:K15"/>
    <mergeCell ref="A1:K1"/>
    <mergeCell ref="A2:K2"/>
  </mergeCells>
  <conditionalFormatting sqref="A5:A14">
    <cfRule type="expression" dxfId="125" priority="1">
      <formula>AND($A5&lt;&gt;"",COUNTIF(OFFSET(UnitListStart,1,0,UnitListCount,1),$A5)=0)</formula>
    </cfRule>
  </conditionalFormatting>
  <conditionalFormatting sqref="B5:B14">
    <cfRule type="expression" dxfId="124" priority="3">
      <formula>LEN(B5)&gt;15</formula>
    </cfRule>
  </conditionalFormatting>
  <conditionalFormatting sqref="I5:I14">
    <cfRule type="expression" dxfId="122" priority="4">
      <formula>LEN(I5)&gt;14</formula>
    </cfRule>
  </conditionalFormatting>
  <dataValidations count="3">
    <dataValidation type="list" allowBlank="1" showErrorMessage="1" error="The selection is not valid" prompt="Select from the dropdown list" sqref="A5:A14" xr:uid="{7E2EF6A9-2464-44EF-893F-DFECEC10FFB3}">
      <formula1>OFFSET(UnitListStart,1,0,UnitListCount,1)</formula1>
    </dataValidation>
    <dataValidation type="textLength" operator="lessThanOrEqual" allowBlank="1" showErrorMessage="1" error="The response must be 15 characters or less" prompt="Enter the SOP Index No." sqref="B5:B14" xr:uid="{D2277ADA-1A80-4000-BE18-35CF2379650E}">
      <formula1>15</formula1>
    </dataValidation>
    <dataValidation type="textLength" operator="lessThanOrEqual" allowBlank="1" showErrorMessage="1" error="The response must be 14 characters or less" prompt="Enter the Control Device ID No." sqref="I5:I14" xr:uid="{63241A93-7717-418B-B7CB-75B96405E044}">
      <formula1>14</formula1>
    </dataValidation>
  </dataValidations>
  <hyperlinks>
    <hyperlink ref="A15" location="'Table of Contents'!A1" display="Go to the Table of Contents" xr:uid="{C6D264CD-8E6B-4586-9D69-76F05B6A28F9}"/>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95446241-3A3F-4017-9D6F-4A0F80482B2D}">
            <xm:f>AND(C5&lt;&gt;"",COUNTIF(OFFSET(Picklist_UAcodes!BJ$10,1,0,Picklist_UAcodes!BJ$4,1),C5)=0)</xm:f>
            <x14:dxf>
              <font>
                <b/>
                <i val="0"/>
              </font>
              <fill>
                <patternFill>
                  <bgColor rgb="FFEBB8B7"/>
                </patternFill>
              </fill>
            </x14:dxf>
          </x14:cfRule>
          <xm:sqref>C5:H14 J5:K14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AF38F0A-DC46-4B6D-946D-914211F3E68C}">
          <x14:formula1>
            <xm:f>OFFSET(Picklist_UAcodes!BJ$10,1,0,Picklist_UAcodes!BJ$4,1)</xm:f>
          </x14:formula1>
          <xm:sqref>J5:K14 C5:H14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349-DD7C-4C2F-A96A-BB37255A76A8}">
  <sheetPr codeName="Sheet2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985</v>
      </c>
      <c r="B1" s="57"/>
      <c r="C1" s="57"/>
      <c r="D1" s="57"/>
      <c r="E1" s="57"/>
      <c r="F1" s="57"/>
      <c r="G1" s="57"/>
      <c r="H1" s="57"/>
    </row>
    <row r="2" spans="1:9" ht="14.25" customHeight="1" x14ac:dyDescent="0.2">
      <c r="A2" s="57" t="s">
        <v>983</v>
      </c>
      <c r="B2" s="57"/>
      <c r="C2" s="57"/>
      <c r="D2" s="57"/>
      <c r="E2" s="57"/>
      <c r="F2" s="57"/>
      <c r="G2" s="57"/>
      <c r="H2" s="57"/>
    </row>
    <row r="4" spans="1:9" ht="53.1" customHeight="1" x14ac:dyDescent="0.2">
      <c r="A4" s="9" t="s">
        <v>957</v>
      </c>
      <c r="B4" s="9" t="s">
        <v>71</v>
      </c>
      <c r="C4" s="9" t="s">
        <v>121</v>
      </c>
      <c r="D4" s="9" t="s">
        <v>122</v>
      </c>
      <c r="E4" s="9" t="s">
        <v>123</v>
      </c>
      <c r="F4" s="9" t="s">
        <v>124</v>
      </c>
      <c r="G4" s="9" t="s">
        <v>125</v>
      </c>
      <c r="H4" s="9" t="s">
        <v>126</v>
      </c>
    </row>
    <row r="5" spans="1:9" s="21" customFormat="1" x14ac:dyDescent="0.2">
      <c r="A5" s="1"/>
      <c r="B5" s="1"/>
      <c r="C5" s="1"/>
      <c r="D5" s="1"/>
      <c r="E5" s="1"/>
      <c r="F5" s="1"/>
      <c r="G5" s="1"/>
      <c r="H5" s="1"/>
      <c r="I5" s="35"/>
    </row>
    <row r="6" spans="1:9" s="21" customFormat="1" x14ac:dyDescent="0.2">
      <c r="A6" s="1"/>
      <c r="B6" s="1"/>
      <c r="C6" s="1"/>
      <c r="D6" s="1"/>
      <c r="E6" s="1"/>
      <c r="F6" s="1"/>
      <c r="G6" s="1"/>
      <c r="H6" s="1"/>
      <c r="I6" s="35"/>
    </row>
    <row r="7" spans="1:9" s="21" customFormat="1" x14ac:dyDescent="0.2">
      <c r="A7" s="1"/>
      <c r="B7" s="1"/>
      <c r="C7" s="1"/>
      <c r="D7" s="1"/>
      <c r="E7" s="1"/>
      <c r="F7" s="1"/>
      <c r="G7" s="1"/>
      <c r="H7" s="1"/>
      <c r="I7" s="35"/>
    </row>
    <row r="8" spans="1:9" s="21" customFormat="1" x14ac:dyDescent="0.2">
      <c r="A8" s="1"/>
      <c r="B8" s="1"/>
      <c r="C8" s="1"/>
      <c r="D8" s="1"/>
      <c r="E8" s="1"/>
      <c r="F8" s="1"/>
      <c r="G8" s="1"/>
      <c r="H8" s="1"/>
      <c r="I8" s="35"/>
    </row>
    <row r="9" spans="1:9" s="21" customFormat="1" x14ac:dyDescent="0.2">
      <c r="A9" s="1"/>
      <c r="B9" s="1"/>
      <c r="C9" s="1"/>
      <c r="D9" s="1"/>
      <c r="E9" s="1"/>
      <c r="F9" s="1"/>
      <c r="G9" s="1"/>
      <c r="H9" s="1"/>
      <c r="I9" s="35"/>
    </row>
    <row r="10" spans="1:9" s="21" customFormat="1" x14ac:dyDescent="0.2">
      <c r="A10" s="1"/>
      <c r="B10" s="1"/>
      <c r="C10" s="1"/>
      <c r="D10" s="1"/>
      <c r="E10" s="1"/>
      <c r="F10" s="1"/>
      <c r="G10" s="1"/>
      <c r="H10" s="1"/>
      <c r="I10" s="35"/>
    </row>
    <row r="11" spans="1:9" s="21" customFormat="1" x14ac:dyDescent="0.2">
      <c r="A11" s="1"/>
      <c r="B11" s="1"/>
      <c r="C11" s="1"/>
      <c r="D11" s="1"/>
      <c r="E11" s="1"/>
      <c r="F11" s="1"/>
      <c r="G11" s="1"/>
      <c r="H11" s="1"/>
      <c r="I11" s="35"/>
    </row>
    <row r="12" spans="1:9" s="21" customFormat="1" x14ac:dyDescent="0.2">
      <c r="A12" s="1"/>
      <c r="B12" s="1"/>
      <c r="C12" s="1"/>
      <c r="D12" s="1"/>
      <c r="E12" s="1"/>
      <c r="F12" s="1"/>
      <c r="G12" s="1"/>
      <c r="H12" s="1"/>
      <c r="I12" s="35"/>
    </row>
    <row r="13" spans="1:9" s="21" customFormat="1" x14ac:dyDescent="0.2">
      <c r="A13" s="1"/>
      <c r="B13" s="1"/>
      <c r="C13" s="1"/>
      <c r="D13" s="1"/>
      <c r="E13" s="1"/>
      <c r="F13" s="1"/>
      <c r="G13" s="1"/>
      <c r="H13" s="1"/>
      <c r="I13" s="35"/>
    </row>
    <row r="14" spans="1:9" s="21" customFormat="1" x14ac:dyDescent="0.2">
      <c r="A14" s="1"/>
      <c r="B14" s="1"/>
      <c r="C14" s="1"/>
      <c r="D14" s="1"/>
      <c r="E14" s="1"/>
      <c r="F14" s="1"/>
      <c r="G14" s="1"/>
      <c r="H14" s="1"/>
      <c r="I14" s="35"/>
    </row>
    <row r="15" spans="1:9" x14ac:dyDescent="0.2">
      <c r="A15" s="56" t="s">
        <v>863</v>
      </c>
      <c r="B15" s="56"/>
      <c r="C15" s="56"/>
      <c r="D15" s="56"/>
      <c r="E15" s="56"/>
      <c r="F15" s="56"/>
      <c r="G15" s="56"/>
      <c r="H15" s="56"/>
    </row>
  </sheetData>
  <sheetProtection algorithmName="SHA-512" hashValue="Vy1w69RYAWNKdUVix8pqLeag+xZa3vJa0XF73nwv8kROo3cukefNrjDsso0R9QMhI/Q0UUZG3ha9oEFoDx37Xg==" saltValue="3V2sGuLhLYoLD3wlzLzKxQ==" spinCount="100000" sheet="1" objects="1" scenarios="1" formatRows="0" insertRows="0" deleteRows="0"/>
  <mergeCells count="3">
    <mergeCell ref="A15:H15"/>
    <mergeCell ref="A1:H1"/>
    <mergeCell ref="A2:H2"/>
  </mergeCells>
  <conditionalFormatting sqref="A5:A14">
    <cfRule type="expression" dxfId="121" priority="1">
      <formula>AND($A5&lt;&gt;"",COUNTIF(OFFSET(UnitListStart,1,0,UnitListCount,1),$A5)=0)</formula>
    </cfRule>
  </conditionalFormatting>
  <conditionalFormatting sqref="B5:B14">
    <cfRule type="expression" dxfId="120" priority="3">
      <formula>LEN(B5)&gt;15</formula>
    </cfRule>
  </conditionalFormatting>
  <conditionalFormatting sqref="H5:H14">
    <cfRule type="expression" dxfId="118" priority="4">
      <formula>LEN(H5)&gt;10</formula>
    </cfRule>
  </conditionalFormatting>
  <dataValidations count="3">
    <dataValidation type="list" allowBlank="1" showErrorMessage="1" error="The selection is not valid" prompt="Select from the dropdown list" sqref="A5:A14" xr:uid="{5DBF73AD-E405-4074-9FE2-5E971731D464}">
      <formula1>OFFSET(UnitListStart,1,0,UnitListCount,1)</formula1>
    </dataValidation>
    <dataValidation type="textLength" operator="lessThanOrEqual" allowBlank="1" showErrorMessage="1" error="The response must be 15 characters or less" prompt="Enter the SOP Index No." sqref="B5:B14" xr:uid="{45DE3ED2-E681-4C3C-812D-F454C8D2E46F}">
      <formula1>15</formula1>
    </dataValidation>
    <dataValidation type="textLength" operator="lessThanOrEqual" allowBlank="1" showErrorMessage="1" error="The response must be 10 characters or less" prompt="Enter the Alternative ID No." sqref="H5:H14" xr:uid="{C7F97BAB-01E2-45CF-9A8A-6C4B06D6D514}">
      <formula1>10</formula1>
    </dataValidation>
  </dataValidations>
  <hyperlinks>
    <hyperlink ref="A15" location="'Table of Contents'!A1" display="Go to the Table of Contents" xr:uid="{5A11030A-72FC-4FA9-AF08-7D9299F05F51}"/>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C0F24C86-83C8-4496-B085-7F6909771097}">
            <xm:f>AND(C5&lt;&gt;"",COUNTIF(OFFSET(Picklist_UAcodes!BT$10,1,0,Picklist_UAcodes!BT$4,1),C5)=0)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08FF046-BA14-429B-91E9-EB23FAC23141}">
          <x14:formula1>
            <xm:f>OFFSET(Picklist_UAcodes!BT$10,1,0,Picklist_UAcodes!BT$4,1)</xm:f>
          </x14:formula1>
          <xm:sqref>C5:G14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CBE-809E-4140-A2C0-2FDFD1F850AD}">
  <sheetPr codeName="Sheet21"/>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4" width="12.1640625" customWidth="1"/>
    <col min="5" max="5" width="12.5" customWidth="1"/>
    <col min="6" max="6" width="14.1640625" customWidth="1"/>
    <col min="7" max="7" width="12" customWidth="1"/>
    <col min="8" max="11" width="12.5" customWidth="1"/>
    <col min="12" max="12" width="5.83203125" customWidth="1"/>
  </cols>
  <sheetData>
    <row r="1" spans="1:12" ht="14.25" x14ac:dyDescent="0.2">
      <c r="A1" s="57" t="s">
        <v>986</v>
      </c>
      <c r="B1" s="57"/>
      <c r="C1" s="57"/>
      <c r="D1" s="57"/>
      <c r="E1" s="57"/>
      <c r="F1" s="57"/>
      <c r="G1" s="57"/>
      <c r="H1" s="57"/>
      <c r="I1" s="57"/>
      <c r="J1" s="57"/>
      <c r="K1" s="57"/>
    </row>
    <row r="2" spans="1:12" ht="28.5" customHeight="1" x14ac:dyDescent="0.2">
      <c r="A2" s="57" t="s">
        <v>987</v>
      </c>
      <c r="B2" s="57"/>
      <c r="C2" s="57"/>
      <c r="D2" s="57"/>
      <c r="E2" s="57"/>
      <c r="F2" s="57"/>
      <c r="G2" s="57"/>
      <c r="H2" s="57"/>
      <c r="I2" s="57"/>
      <c r="J2" s="57"/>
      <c r="K2" s="57"/>
    </row>
    <row r="4" spans="1:12" ht="51" customHeight="1" x14ac:dyDescent="0.2">
      <c r="A4" s="9" t="s">
        <v>957</v>
      </c>
      <c r="B4" s="9" t="s">
        <v>71</v>
      </c>
      <c r="C4" s="9" t="s">
        <v>127</v>
      </c>
      <c r="D4" s="9" t="s">
        <v>128</v>
      </c>
      <c r="E4" s="9" t="s">
        <v>4</v>
      </c>
      <c r="F4" s="9" t="s">
        <v>129</v>
      </c>
      <c r="G4" s="9" t="s">
        <v>130</v>
      </c>
      <c r="H4" s="9" t="s">
        <v>131</v>
      </c>
      <c r="I4" s="9" t="s">
        <v>132</v>
      </c>
      <c r="J4" s="9" t="s">
        <v>133</v>
      </c>
      <c r="K4" s="9" t="s">
        <v>134</v>
      </c>
    </row>
    <row r="5" spans="1:12" s="21" customFormat="1" x14ac:dyDescent="0.2">
      <c r="A5" s="1"/>
      <c r="B5" s="1"/>
      <c r="C5" s="1"/>
      <c r="D5" s="1"/>
      <c r="E5" s="1"/>
      <c r="F5" s="1"/>
      <c r="G5" s="1"/>
      <c r="H5" s="1"/>
      <c r="I5" s="1"/>
      <c r="J5" s="1"/>
      <c r="K5" s="1"/>
      <c r="L5" s="35"/>
    </row>
    <row r="6" spans="1:12" s="21" customFormat="1" x14ac:dyDescent="0.2">
      <c r="A6" s="1"/>
      <c r="B6" s="1"/>
      <c r="C6" s="1"/>
      <c r="D6" s="1"/>
      <c r="E6" s="1"/>
      <c r="F6" s="1"/>
      <c r="G6" s="1"/>
      <c r="H6" s="1"/>
      <c r="I6" s="1"/>
      <c r="J6" s="1"/>
      <c r="K6" s="1"/>
      <c r="L6" s="35"/>
    </row>
    <row r="7" spans="1:12" s="21" customFormat="1" x14ac:dyDescent="0.2">
      <c r="A7" s="1"/>
      <c r="B7" s="1"/>
      <c r="C7" s="1"/>
      <c r="D7" s="1"/>
      <c r="E7" s="1"/>
      <c r="F7" s="1"/>
      <c r="G7" s="1"/>
      <c r="H7" s="1"/>
      <c r="I7" s="1"/>
      <c r="J7" s="1"/>
      <c r="K7" s="1"/>
      <c r="L7" s="35"/>
    </row>
    <row r="8" spans="1:12" s="21" customFormat="1" x14ac:dyDescent="0.2">
      <c r="A8" s="1"/>
      <c r="B8" s="1"/>
      <c r="C8" s="1"/>
      <c r="D8" s="1"/>
      <c r="E8" s="1"/>
      <c r="F8" s="1"/>
      <c r="G8" s="1"/>
      <c r="H8" s="1"/>
      <c r="I8" s="1"/>
      <c r="J8" s="1"/>
      <c r="K8" s="1"/>
      <c r="L8" s="35"/>
    </row>
    <row r="9" spans="1:12" s="21" customFormat="1" x14ac:dyDescent="0.2">
      <c r="A9" s="1"/>
      <c r="B9" s="1"/>
      <c r="C9" s="1"/>
      <c r="D9" s="1"/>
      <c r="E9" s="1"/>
      <c r="F9" s="1"/>
      <c r="G9" s="1"/>
      <c r="H9" s="1"/>
      <c r="I9" s="1"/>
      <c r="J9" s="1"/>
      <c r="K9" s="1"/>
      <c r="L9" s="35"/>
    </row>
    <row r="10" spans="1:12" s="21" customFormat="1" x14ac:dyDescent="0.2">
      <c r="A10" s="1"/>
      <c r="B10" s="1"/>
      <c r="C10" s="1"/>
      <c r="D10" s="1"/>
      <c r="E10" s="1"/>
      <c r="F10" s="1"/>
      <c r="G10" s="1"/>
      <c r="H10" s="1"/>
      <c r="I10" s="1"/>
      <c r="J10" s="1"/>
      <c r="K10" s="1"/>
      <c r="L10" s="35"/>
    </row>
    <row r="11" spans="1:12" s="21" customFormat="1" x14ac:dyDescent="0.2">
      <c r="A11" s="1"/>
      <c r="B11" s="1"/>
      <c r="C11" s="1"/>
      <c r="D11" s="1"/>
      <c r="E11" s="1"/>
      <c r="F11" s="1"/>
      <c r="G11" s="1"/>
      <c r="H11" s="1"/>
      <c r="I11" s="1"/>
      <c r="J11" s="1"/>
      <c r="K11" s="1"/>
      <c r="L11" s="35"/>
    </row>
    <row r="12" spans="1:12" s="21" customFormat="1" x14ac:dyDescent="0.2">
      <c r="A12" s="1"/>
      <c r="B12" s="1"/>
      <c r="C12" s="1"/>
      <c r="D12" s="1"/>
      <c r="E12" s="1"/>
      <c r="F12" s="1"/>
      <c r="G12" s="1"/>
      <c r="H12" s="1"/>
      <c r="I12" s="1"/>
      <c r="J12" s="1"/>
      <c r="K12" s="1"/>
      <c r="L12" s="35"/>
    </row>
    <row r="13" spans="1:12" s="21" customFormat="1" x14ac:dyDescent="0.2">
      <c r="A13" s="1"/>
      <c r="B13" s="1"/>
      <c r="C13" s="1"/>
      <c r="D13" s="1"/>
      <c r="E13" s="1"/>
      <c r="F13" s="1"/>
      <c r="G13" s="1"/>
      <c r="H13" s="1"/>
      <c r="I13" s="1"/>
      <c r="J13" s="1"/>
      <c r="K13" s="1"/>
      <c r="L13" s="35"/>
    </row>
    <row r="14" spans="1:12" s="21" customFormat="1" x14ac:dyDescent="0.2">
      <c r="A14" s="1"/>
      <c r="B14" s="1"/>
      <c r="C14" s="1"/>
      <c r="D14" s="1"/>
      <c r="E14" s="1"/>
      <c r="F14" s="1"/>
      <c r="G14" s="1"/>
      <c r="H14" s="1"/>
      <c r="I14" s="1"/>
      <c r="J14" s="1"/>
      <c r="K14" s="1"/>
      <c r="L14" s="35"/>
    </row>
    <row r="15" spans="1:12" x14ac:dyDescent="0.2">
      <c r="A15" s="56" t="s">
        <v>863</v>
      </c>
      <c r="B15" s="56"/>
      <c r="C15" s="56"/>
      <c r="D15" s="56"/>
      <c r="E15" s="56"/>
      <c r="F15" s="56"/>
      <c r="G15" s="56"/>
      <c r="H15" s="56"/>
      <c r="I15" s="56"/>
      <c r="J15" s="56"/>
      <c r="K15" s="56"/>
    </row>
  </sheetData>
  <sheetProtection algorithmName="SHA-512" hashValue="QWlyujpmYQF0H2ypJMMXFI9qJs0bvMwriWhHWMw4HTA3IY+oWrVcMemj3UCNqJm5m/eK5ZP9vAoJQ8NPTtQNhw==" saltValue="hH3UZ9HGFXukbhtZcIp9VQ==" spinCount="100000" sheet="1" objects="1" scenarios="1" formatRows="0" insertRows="0" deleteRows="0"/>
  <mergeCells count="3">
    <mergeCell ref="A15:K15"/>
    <mergeCell ref="A1:K1"/>
    <mergeCell ref="A2:K2"/>
  </mergeCells>
  <conditionalFormatting sqref="A5:A14">
    <cfRule type="expression" dxfId="117" priority="1">
      <formula>AND($A5&lt;&gt;"",COUNTIF(OFFSET(UnitListStart,1,0,UnitListCount,1),$A5)=0)</formula>
    </cfRule>
  </conditionalFormatting>
  <conditionalFormatting sqref="B5:B14">
    <cfRule type="expression" dxfId="116" priority="3">
      <formula>LEN(B5)&gt;15</formula>
    </cfRule>
  </conditionalFormatting>
  <dataValidations count="2">
    <dataValidation type="list" allowBlank="1" showErrorMessage="1" error="The selection is not valid" prompt="Select from the dropdown list" sqref="A5:A14" xr:uid="{9516BF95-564C-4D82-9634-CFB7985B4A97}">
      <formula1>OFFSET(UnitListStart,1,0,UnitListCount,1)</formula1>
    </dataValidation>
    <dataValidation type="textLength" operator="lessThanOrEqual" allowBlank="1" showErrorMessage="1" error="The response must be 15 characters or less" prompt="Enter the SOP Index No." sqref="B5:B14" xr:uid="{AA8854BE-E46D-47CC-8B09-8A1D0F8C16D3}">
      <formula1>15</formula1>
    </dataValidation>
  </dataValidations>
  <hyperlinks>
    <hyperlink ref="A15" location="'Table of Contents'!A1" display="Go to the Table of Contents" xr:uid="{FD50DA4F-7E10-4C22-A1A7-E78493310EE4}"/>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EEB3D33B-C10D-4BF1-A678-62DB799571A1}">
            <xm:f>AND(C5&lt;&gt;"",COUNTIF(OFFSET(Picklist_UAcodes!CA$10,1,0,Picklist_UAcodes!CA$4,1),C5)=0)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F72F61C-50EA-4BB6-B67A-C779E1ECCFC5}">
          <x14:formula1>
            <xm:f>OFFSET(Picklist_UAcodes!CA$10,1,0,Picklist_UAcodes!CA$4,1)</xm:f>
          </x14:formula1>
          <xm:sqref>C5:K14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F1C4-9531-4C26-B849-FA1CFDD37E99}">
  <sheetPr codeName="Sheet2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988</v>
      </c>
      <c r="B1" s="57"/>
      <c r="C1" s="57"/>
      <c r="D1" s="57"/>
      <c r="E1" s="57"/>
      <c r="F1" s="57"/>
      <c r="G1" s="57"/>
      <c r="H1" s="57"/>
      <c r="I1" s="57"/>
    </row>
    <row r="2" spans="1:10" ht="28.5" customHeight="1" x14ac:dyDescent="0.2">
      <c r="A2" s="57" t="s">
        <v>987</v>
      </c>
      <c r="B2" s="57"/>
      <c r="C2" s="57"/>
      <c r="D2" s="57"/>
      <c r="E2" s="57"/>
      <c r="F2" s="57"/>
      <c r="G2" s="57"/>
      <c r="H2" s="57"/>
      <c r="I2" s="57"/>
    </row>
    <row r="4" spans="1:10" ht="51" customHeight="1" x14ac:dyDescent="0.2">
      <c r="A4" s="9" t="s">
        <v>957</v>
      </c>
      <c r="B4" s="9" t="s">
        <v>71</v>
      </c>
      <c r="C4" s="9" t="s">
        <v>99</v>
      </c>
      <c r="D4" s="9" t="s">
        <v>86</v>
      </c>
      <c r="E4" s="9" t="s">
        <v>135</v>
      </c>
      <c r="F4" s="9" t="s">
        <v>136</v>
      </c>
      <c r="G4" s="9" t="s">
        <v>137</v>
      </c>
      <c r="H4" s="9" t="s">
        <v>138</v>
      </c>
      <c r="I4" s="9" t="s">
        <v>119</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5Ripyq0r99tm8rh/xTSxYUavYJu6KrFc4iWU5oyxMU3bVVNhOleue6P4G3Wz/crISzNnCi/fvAQN9/VuvBTdpA==" saltValue="o+o6L+8bapgMMl9I879WCQ==" spinCount="100000" sheet="1" objects="1" scenarios="1" formatRows="0" insertRows="0" deleteRows="0"/>
  <mergeCells count="3">
    <mergeCell ref="A15:I15"/>
    <mergeCell ref="A1:I1"/>
    <mergeCell ref="A2:I2"/>
  </mergeCells>
  <conditionalFormatting sqref="A5:A14">
    <cfRule type="expression" dxfId="114" priority="1">
      <formula>AND($A5&lt;&gt;"",COUNTIF(OFFSET(UnitListStart,1,0,UnitListCount,1),$A5)=0)</formula>
    </cfRule>
  </conditionalFormatting>
  <conditionalFormatting sqref="B5:B14">
    <cfRule type="expression" dxfId="113" priority="3">
      <formula>LEN(B5)&gt;15</formula>
    </cfRule>
  </conditionalFormatting>
  <conditionalFormatting sqref="D5:D14">
    <cfRule type="expression" dxfId="111" priority="4">
      <formula>LEN(D5)&gt;14</formula>
    </cfRule>
  </conditionalFormatting>
  <dataValidations count="3">
    <dataValidation type="list" allowBlank="1" showErrorMessage="1" error="The selection is not valid" prompt="Select from the dropdown list" sqref="A5:A14" xr:uid="{AC86995C-08ED-40B4-99EF-D3F8D0489A19}">
      <formula1>OFFSET(UnitListStart,1,0,UnitListCount,1)</formula1>
    </dataValidation>
    <dataValidation type="textLength" operator="lessThanOrEqual" allowBlank="1" showErrorMessage="1" error="The response must be 15 characters or less" prompt="Enter the SOP Index No." sqref="B5:B14" xr:uid="{404D6C6F-4E5A-4669-A296-E358188D2E39}">
      <formula1>15</formula1>
    </dataValidation>
    <dataValidation type="textLength" operator="lessThanOrEqual" allowBlank="1" showErrorMessage="1" error="The response must be 14 characters or less" prompt="Enter the Control Device ID No." sqref="D5:D14" xr:uid="{BE350896-E225-45D2-9A5F-F04F32DFD401}">
      <formula1>14</formula1>
    </dataValidation>
  </dataValidations>
  <hyperlinks>
    <hyperlink ref="A15" location="'Table of Contents'!A1" display="Go to the Table of Contents" xr:uid="{48045D10-2C0C-4AA8-B827-0C0483EEA7D4}"/>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0" id="{43600348-48AE-4AD4-BBF0-34CA853B1FFE}">
            <xm:f>AND(C5&lt;&gt;"",COUNTIF(OFFSET(Picklist_UAcodes!CK$10,1,0,Picklist_UAcodes!CK$4,1),C5)=0)</xm:f>
            <x14:dxf>
              <font>
                <b/>
                <i val="0"/>
              </font>
              <fill>
                <patternFill>
                  <bgColor rgb="FFEBB8B7"/>
                </patternFill>
              </fill>
            </x14:dxf>
          </x14:cfRule>
          <xm:sqref>C5:C14 E5:I14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783B680-3A4D-4068-BDCA-462C46A6B8C6}">
          <x14:formula1>
            <xm:f>OFFSET(Picklist_UAcodes!CK$10,1,0,Picklist_UAcodes!CK$4,1)</xm:f>
          </x14:formula1>
          <xm:sqref>C5:C14 E5:I14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C2907-E0CF-46A9-B06E-39A89340B266}">
  <sheetPr codeName="Sheet2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989</v>
      </c>
      <c r="B1" s="57"/>
      <c r="C1" s="57"/>
      <c r="D1" s="57"/>
      <c r="E1" s="57"/>
      <c r="F1" s="57"/>
      <c r="G1" s="57"/>
      <c r="H1" s="57"/>
    </row>
    <row r="2" spans="1:9" ht="28.5" customHeight="1" x14ac:dyDescent="0.2">
      <c r="A2" s="57" t="s">
        <v>987</v>
      </c>
      <c r="B2" s="57"/>
      <c r="C2" s="57"/>
      <c r="D2" s="57"/>
      <c r="E2" s="57"/>
      <c r="F2" s="57"/>
      <c r="G2" s="57"/>
      <c r="H2" s="57"/>
    </row>
    <row r="4" spans="1:9" ht="53.1" customHeight="1" x14ac:dyDescent="0.2">
      <c r="A4" s="9" t="s">
        <v>957</v>
      </c>
      <c r="B4" s="9" t="s">
        <v>71</v>
      </c>
      <c r="C4" s="9" t="s">
        <v>139</v>
      </c>
      <c r="D4" s="9" t="s">
        <v>140</v>
      </c>
      <c r="E4" s="9" t="s">
        <v>141</v>
      </c>
      <c r="F4" s="9" t="s">
        <v>142</v>
      </c>
      <c r="G4" s="9" t="s">
        <v>143</v>
      </c>
      <c r="H4" s="9" t="s">
        <v>144</v>
      </c>
    </row>
    <row r="5" spans="1:9" s="21" customFormat="1" x14ac:dyDescent="0.2">
      <c r="A5" s="1"/>
      <c r="B5" s="1"/>
      <c r="C5" s="1"/>
      <c r="D5" s="1"/>
      <c r="E5" s="1"/>
      <c r="F5" s="1"/>
      <c r="G5" s="1"/>
      <c r="H5" s="1"/>
      <c r="I5" s="35"/>
    </row>
    <row r="6" spans="1:9" s="21" customFormat="1" x14ac:dyDescent="0.2">
      <c r="A6" s="1"/>
      <c r="B6" s="1"/>
      <c r="C6" s="1"/>
      <c r="D6" s="1"/>
      <c r="E6" s="1"/>
      <c r="F6" s="1"/>
      <c r="G6" s="1"/>
      <c r="H6" s="1"/>
      <c r="I6" s="35"/>
    </row>
    <row r="7" spans="1:9" s="21" customFormat="1" x14ac:dyDescent="0.2">
      <c r="A7" s="1"/>
      <c r="B7" s="1"/>
      <c r="C7" s="1"/>
      <c r="D7" s="1"/>
      <c r="E7" s="1"/>
      <c r="F7" s="1"/>
      <c r="G7" s="1"/>
      <c r="H7" s="1"/>
      <c r="I7" s="35"/>
    </row>
    <row r="8" spans="1:9" s="21" customFormat="1" x14ac:dyDescent="0.2">
      <c r="A8" s="1"/>
      <c r="B8" s="1"/>
      <c r="C8" s="1"/>
      <c r="D8" s="1"/>
      <c r="E8" s="1"/>
      <c r="F8" s="1"/>
      <c r="G8" s="1"/>
      <c r="H8" s="1"/>
      <c r="I8" s="35"/>
    </row>
    <row r="9" spans="1:9" s="21" customFormat="1" x14ac:dyDescent="0.2">
      <c r="A9" s="1"/>
      <c r="B9" s="1"/>
      <c r="C9" s="1"/>
      <c r="D9" s="1"/>
      <c r="E9" s="1"/>
      <c r="F9" s="1"/>
      <c r="G9" s="1"/>
      <c r="H9" s="1"/>
      <c r="I9" s="35"/>
    </row>
    <row r="10" spans="1:9" s="21" customFormat="1" x14ac:dyDescent="0.2">
      <c r="A10" s="1"/>
      <c r="B10" s="1"/>
      <c r="C10" s="1"/>
      <c r="D10" s="1"/>
      <c r="E10" s="1"/>
      <c r="F10" s="1"/>
      <c r="G10" s="1"/>
      <c r="H10" s="1"/>
      <c r="I10" s="35"/>
    </row>
    <row r="11" spans="1:9" s="21" customFormat="1" x14ac:dyDescent="0.2">
      <c r="A11" s="1"/>
      <c r="B11" s="1"/>
      <c r="C11" s="1"/>
      <c r="D11" s="1"/>
      <c r="E11" s="1"/>
      <c r="F11" s="1"/>
      <c r="G11" s="1"/>
      <c r="H11" s="1"/>
      <c r="I11" s="35"/>
    </row>
    <row r="12" spans="1:9" s="21" customFormat="1" x14ac:dyDescent="0.2">
      <c r="A12" s="1"/>
      <c r="B12" s="1"/>
      <c r="C12" s="1"/>
      <c r="D12" s="1"/>
      <c r="E12" s="1"/>
      <c r="F12" s="1"/>
      <c r="G12" s="1"/>
      <c r="H12" s="1"/>
      <c r="I12" s="35"/>
    </row>
    <row r="13" spans="1:9" s="21" customFormat="1" x14ac:dyDescent="0.2">
      <c r="A13" s="1"/>
      <c r="B13" s="1"/>
      <c r="C13" s="1"/>
      <c r="D13" s="1"/>
      <c r="E13" s="1"/>
      <c r="F13" s="1"/>
      <c r="G13" s="1"/>
      <c r="H13" s="1"/>
      <c r="I13" s="35"/>
    </row>
    <row r="14" spans="1:9" s="21" customFormat="1" x14ac:dyDescent="0.2">
      <c r="A14" s="1"/>
      <c r="B14" s="1"/>
      <c r="C14" s="1"/>
      <c r="D14" s="1"/>
      <c r="E14" s="1"/>
      <c r="F14" s="1"/>
      <c r="G14" s="1"/>
      <c r="H14" s="1"/>
      <c r="I14" s="35"/>
    </row>
    <row r="15" spans="1:9" x14ac:dyDescent="0.2">
      <c r="A15" s="56" t="s">
        <v>863</v>
      </c>
      <c r="B15" s="56"/>
      <c r="C15" s="56"/>
      <c r="D15" s="56"/>
      <c r="E15" s="56"/>
      <c r="F15" s="56"/>
      <c r="G15" s="56"/>
      <c r="H15" s="56"/>
    </row>
  </sheetData>
  <sheetProtection algorithmName="SHA-512" hashValue="3fFctLAtBBSx5aiu6Egd/enkVEK3IzNcdFEnOj5avjpEXf9slKpRNjYuWPNn69dyfZ5UmZnxa7CMwmA83WK45g==" saltValue="gZYuuCBh4uLPkqVqwrv9XQ==" spinCount="100000" sheet="1" objects="1" scenarios="1" formatRows="0" insertRows="0" deleteRows="0"/>
  <mergeCells count="3">
    <mergeCell ref="A15:H15"/>
    <mergeCell ref="A1:H1"/>
    <mergeCell ref="A2:H2"/>
  </mergeCells>
  <conditionalFormatting sqref="A5:A14">
    <cfRule type="expression" dxfId="110" priority="1">
      <formula>AND($A5&lt;&gt;"",COUNTIF(OFFSET(UnitListStart,1,0,UnitListCount,1),$A5)=0)</formula>
    </cfRule>
  </conditionalFormatting>
  <conditionalFormatting sqref="B5:B14">
    <cfRule type="expression" dxfId="109" priority="3">
      <formula>LEN(B5)&gt;15</formula>
    </cfRule>
  </conditionalFormatting>
  <conditionalFormatting sqref="D5:D14">
    <cfRule type="expression" dxfId="107" priority="4">
      <formula>LEN(D5)&gt;10</formula>
    </cfRule>
  </conditionalFormatting>
  <conditionalFormatting sqref="F5:F14">
    <cfRule type="expression" dxfId="106" priority="5">
      <formula>LEN(F5)&gt;10</formula>
    </cfRule>
  </conditionalFormatting>
  <dataValidations count="4">
    <dataValidation type="list" allowBlank="1" showErrorMessage="1" error="The selection is not valid" prompt="Select from the dropdown list" sqref="A5:A14" xr:uid="{511D8D52-08D9-40B6-BE57-FFF95111C495}">
      <formula1>OFFSET(UnitListStart,1,0,UnitListCount,1)</formula1>
    </dataValidation>
    <dataValidation type="textLength" operator="lessThanOrEqual" allowBlank="1" showErrorMessage="1" error="The response must be 15 characters or less" prompt="Enter the SOP Index No." sqref="B5:B14" xr:uid="{45692471-317E-43B8-A8AC-5E9971BC9D0B}">
      <formula1>15</formula1>
    </dataValidation>
    <dataValidation type="textLength" operator="lessThanOrEqual" allowBlank="1" showErrorMessage="1" error="The response must be 10 characters or less" prompt="Enter the AMP ID No." sqref="D5:D14" xr:uid="{4A79F0B3-5150-4FFA-A088-FCC081F9D67E}">
      <formula1>10</formula1>
    </dataValidation>
    <dataValidation type="textLength" operator="lessThanOrEqual" allowBlank="1" showErrorMessage="1" error="The response must be 10 characters or less" prompt="Enter the Continuous Monitoring Alt ID No." sqref="F5:F14" xr:uid="{8FE0FF0A-223B-4F83-9DD6-B2954AB6146B}">
      <formula1>10</formula1>
    </dataValidation>
  </dataValidations>
  <hyperlinks>
    <hyperlink ref="A15" location="'Table of Contents'!A1" display="Go to the Table of Contents" xr:uid="{182B584E-BCB2-4A13-9386-1B345C7DE1C9}"/>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2" id="{4673EEF0-6C2C-47A3-8CD5-FE84286AFD9C}">
            <xm:f>AND(C5&lt;&gt;"",COUNTIF(OFFSET(Picklist_UAcodes!CS$10,1,0,Picklist_UAcodes!CS$4,1),C5)=0)</xm:f>
            <x14:dxf>
              <font>
                <b/>
                <i val="0"/>
              </font>
              <fill>
                <patternFill>
                  <bgColor rgb="FFEBB8B7"/>
                </patternFill>
              </fill>
            </x14:dxf>
          </x14:cfRule>
          <xm:sqref>C5:C14 E5:E14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727BC04-F8E1-43BC-853B-BD36DDADBE60}">
          <x14:formula1>
            <xm:f>OFFSET(Picklist_UAcodes!CS$10,1,0,Picklist_UAcodes!CS$4,1)</xm:f>
          </x14:formula1>
          <xm:sqref>C5:C14 G5:H14 E5:E14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7B5A-6F65-4E6A-8FF2-37349B01F2D5}">
  <sheetPr codeName="Sheet2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990</v>
      </c>
      <c r="B1" s="57"/>
      <c r="C1" s="57"/>
      <c r="D1" s="57"/>
      <c r="E1" s="57"/>
      <c r="F1" s="57"/>
      <c r="G1" s="57"/>
      <c r="H1" s="57"/>
      <c r="I1" s="57"/>
    </row>
    <row r="2" spans="1:10" ht="14.25" customHeight="1" x14ac:dyDescent="0.2">
      <c r="A2" s="57" t="s">
        <v>991</v>
      </c>
      <c r="B2" s="57"/>
      <c r="C2" s="57"/>
      <c r="D2" s="57"/>
      <c r="E2" s="57"/>
      <c r="F2" s="57"/>
      <c r="G2" s="57"/>
      <c r="H2" s="57"/>
      <c r="I2" s="57"/>
    </row>
    <row r="4" spans="1:10" ht="51" customHeight="1" x14ac:dyDescent="0.2">
      <c r="A4" s="9" t="s">
        <v>957</v>
      </c>
      <c r="B4" s="9" t="s">
        <v>71</v>
      </c>
      <c r="C4" s="9" t="s">
        <v>145</v>
      </c>
      <c r="D4" s="9" t="s">
        <v>146</v>
      </c>
      <c r="E4" s="9" t="s">
        <v>78</v>
      </c>
      <c r="F4" s="9" t="s">
        <v>147</v>
      </c>
      <c r="G4" s="9" t="s">
        <v>85</v>
      </c>
      <c r="H4" s="9" t="s">
        <v>86</v>
      </c>
      <c r="I4" s="9" t="s">
        <v>148</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Cr23QPti8acjFH8ULSP+DhCfBzRoqHEskKsiWCkcaPYsn0KnLLuxbQ35W4cc6GRYPh300W79zSSzxf6O1vKu9g==" saltValue="ubF8RcghdxyHyD8krDSLHA==" spinCount="100000" sheet="1" objects="1" scenarios="1" formatRows="0" insertRows="0" deleteRows="0"/>
  <mergeCells count="3">
    <mergeCell ref="A15:I15"/>
    <mergeCell ref="A1:I1"/>
    <mergeCell ref="A2:I2"/>
  </mergeCells>
  <conditionalFormatting sqref="A5:A14">
    <cfRule type="expression" dxfId="105" priority="1">
      <formula>AND($A5&lt;&gt;"",COUNTIF(OFFSET(UnitListStart,1,0,UnitListCount,1),$A5)=0)</formula>
    </cfRule>
  </conditionalFormatting>
  <conditionalFormatting sqref="B5:B14">
    <cfRule type="expression" dxfId="104" priority="3">
      <formula>LEN(B5)&gt;15</formula>
    </cfRule>
  </conditionalFormatting>
  <conditionalFormatting sqref="H5:H14">
    <cfRule type="expression" dxfId="102" priority="4">
      <formula>LEN(H5)&gt;14</formula>
    </cfRule>
  </conditionalFormatting>
  <dataValidations count="3">
    <dataValidation type="list" allowBlank="1" showErrorMessage="1" error="The selection is not valid" prompt="Select from the dropdown list" sqref="A5:A14" xr:uid="{917C8D13-3F13-42E7-8EC5-942811D11BF8}">
      <formula1>OFFSET(UnitListStart,1,0,UnitListCount,1)</formula1>
    </dataValidation>
    <dataValidation type="textLength" operator="lessThanOrEqual" allowBlank="1" showErrorMessage="1" error="The response must be 15 characters or less" prompt="Enter the SOP Index No." sqref="B5:B14" xr:uid="{DB17FBB4-2C13-4134-97CF-81AEF58A6895}">
      <formula1>15</formula1>
    </dataValidation>
    <dataValidation type="textLength" operator="lessThanOrEqual" allowBlank="1" showErrorMessage="1" error="The response must be 14 characters or less" prompt="Enter the Control Device ID No." sqref="H5:H14" xr:uid="{CF30453A-B5FB-440D-800C-3CAB28CA3C31}">
      <formula1>14</formula1>
    </dataValidation>
  </dataValidations>
  <hyperlinks>
    <hyperlink ref="A15" location="'Table of Contents'!A1" display="Go to the Table of Contents" xr:uid="{516E7050-8E2C-4917-A452-EBCEB98CD064}"/>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1B469772-A061-4856-A800-9F558359FC63}">
            <xm:f>AND(C5&lt;&gt;"",COUNTIF(OFFSET(Picklist_UAcodes!CZ$10,1,0,Picklist_UAcodes!CZ$4,1),C5)=0)</xm:f>
            <x14:dxf>
              <font>
                <b/>
                <i val="0"/>
              </font>
              <fill>
                <patternFill>
                  <bgColor rgb="FFEBB8B7"/>
                </patternFill>
              </fill>
            </x14:dxf>
          </x14:cfRule>
          <xm:sqref>C5:G14 I5:I14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0D7EBD9-33FA-46F7-B6AF-7104B2F29BAA}">
          <x14:formula1>
            <xm:f>OFFSET(Picklist_UAcodes!CZ$10,1,0,Picklist_UAcodes!CZ$4,1)</xm:f>
          </x14:formula1>
          <xm:sqref>I5:I14 C5:G14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17D31-F963-4F47-8EF6-6B475F418948}">
  <sheetPr codeName="Sheet25"/>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992</v>
      </c>
      <c r="B1" s="57"/>
      <c r="C1" s="57"/>
      <c r="D1" s="57"/>
      <c r="E1" s="57"/>
      <c r="F1" s="57"/>
      <c r="G1" s="57"/>
      <c r="H1" s="57"/>
      <c r="I1" s="57"/>
    </row>
    <row r="2" spans="1:10" ht="28.5" customHeight="1" x14ac:dyDescent="0.2">
      <c r="A2" s="57" t="s">
        <v>993</v>
      </c>
      <c r="B2" s="57"/>
      <c r="C2" s="57"/>
      <c r="D2" s="57"/>
      <c r="E2" s="57"/>
      <c r="F2" s="57"/>
      <c r="G2" s="57"/>
      <c r="H2" s="57"/>
      <c r="I2" s="57"/>
    </row>
    <row r="4" spans="1:10" ht="51" customHeight="1" x14ac:dyDescent="0.2">
      <c r="A4" s="9" t="s">
        <v>957</v>
      </c>
      <c r="B4" s="9" t="s">
        <v>71</v>
      </c>
      <c r="C4" s="9" t="s">
        <v>149</v>
      </c>
      <c r="D4" s="9" t="s">
        <v>150</v>
      </c>
      <c r="E4" s="9" t="s">
        <v>151</v>
      </c>
      <c r="F4" s="9" t="s">
        <v>129</v>
      </c>
      <c r="G4" s="9" t="s">
        <v>130</v>
      </c>
      <c r="H4" s="9" t="s">
        <v>152</v>
      </c>
      <c r="I4" s="9" t="s">
        <v>135</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S9RSFJV3TJJOPnTa2gUfZ64JntfocfPdA3fNV4uoQZVfVMYthlJLCmQDlYdME+R3VC+WAwRh9HzAM54nCe87jw==" saltValue="ZD/qLQyRNuiILMi+ji5ZJQ==" spinCount="100000" sheet="1" objects="1" scenarios="1" formatRows="0" insertRows="0" deleteRows="0"/>
  <mergeCells count="3">
    <mergeCell ref="A15:I15"/>
    <mergeCell ref="A1:I1"/>
    <mergeCell ref="A2:I2"/>
  </mergeCells>
  <conditionalFormatting sqref="A5:A14">
    <cfRule type="expression" dxfId="101" priority="1">
      <formula>AND($A5&lt;&gt;"",COUNTIF(OFFSET(UnitListStart,1,0,UnitListCount,1),$A5)=0)</formula>
    </cfRule>
  </conditionalFormatting>
  <conditionalFormatting sqref="B5:B14">
    <cfRule type="expression" dxfId="100" priority="3">
      <formula>LEN(B5)&gt;15</formula>
    </cfRule>
  </conditionalFormatting>
  <dataValidations count="2">
    <dataValidation type="list" allowBlank="1" showErrorMessage="1" error="The selection is not valid" prompt="Select from the dropdown list" sqref="A5:A14" xr:uid="{C47C51B6-8A86-4E1C-9541-BB4D32294B43}">
      <formula1>OFFSET(UnitListStart,1,0,UnitListCount,1)</formula1>
    </dataValidation>
    <dataValidation type="textLength" operator="lessThanOrEqual" allowBlank="1" showErrorMessage="1" error="The response must be 15 characters or less" prompt="Enter the SOP Index No." sqref="B5:B14" xr:uid="{BF3E9B2B-024F-4700-98CC-77385E9A1515}">
      <formula1>15</formula1>
    </dataValidation>
  </dataValidations>
  <hyperlinks>
    <hyperlink ref="A15" location="'Table of Contents'!A1" display="Go to the Table of Contents" xr:uid="{AA1D1743-5F3C-4EEF-B01A-A77612345A46}"/>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7" id="{2FDE39CF-CABE-45E8-8AE5-527F97EAC143}">
            <xm:f>AND(C5&lt;&gt;"",COUNTIF(OFFSET(Picklist_UAcodes!DH$10,1,0,Picklist_UAcodes!DH$4,1),C5)=0)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8B7F54F-680C-46B9-8BAD-E2B017B8E876}">
          <x14:formula1>
            <xm:f>OFFSET(Picklist_UAcodes!DH$10,1,0,Picklist_UAcodes!DH$4,1)</xm:f>
          </x14:formula1>
          <xm:sqref>C5:I14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BA1E-EF2C-4A0E-85B4-401991ABE13E}">
  <sheetPr codeName="Sheet2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994</v>
      </c>
      <c r="B1" s="57"/>
      <c r="C1" s="57"/>
      <c r="D1" s="57"/>
      <c r="E1" s="57"/>
      <c r="F1" s="57"/>
      <c r="G1" s="57"/>
      <c r="H1" s="57"/>
      <c r="I1" s="57"/>
    </row>
    <row r="2" spans="1:10" ht="28.5" customHeight="1" x14ac:dyDescent="0.2">
      <c r="A2" s="57" t="s">
        <v>993</v>
      </c>
      <c r="B2" s="57"/>
      <c r="C2" s="57"/>
      <c r="D2" s="57"/>
      <c r="E2" s="57"/>
      <c r="F2" s="57"/>
      <c r="G2" s="57"/>
      <c r="H2" s="57"/>
      <c r="I2" s="57"/>
    </row>
    <row r="4" spans="1:10" ht="51" customHeight="1" x14ac:dyDescent="0.2">
      <c r="A4" s="9" t="s">
        <v>957</v>
      </c>
      <c r="B4" s="9" t="s">
        <v>71</v>
      </c>
      <c r="C4" s="9" t="s">
        <v>153</v>
      </c>
      <c r="D4" s="9" t="s">
        <v>154</v>
      </c>
      <c r="E4" s="9" t="s">
        <v>155</v>
      </c>
      <c r="F4" s="9" t="s">
        <v>137</v>
      </c>
      <c r="G4" s="9" t="s">
        <v>138</v>
      </c>
      <c r="H4" s="9" t="s">
        <v>99</v>
      </c>
      <c r="I4" s="9" t="s">
        <v>86</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wsRwV8vmwBQ9yywNJEu8fjsHW7THtK9IS54oXCF0iIVS7a/ytLw5T9nysy9IfIrDgldxLzR5260Uk0jw+fzwCg==" saltValue="tn7+J/chr+sD7E9dNNzGCA==" spinCount="100000" sheet="1" objects="1" scenarios="1" formatRows="0" insertRows="0" deleteRows="0"/>
  <mergeCells count="3">
    <mergeCell ref="A15:I15"/>
    <mergeCell ref="A1:I1"/>
    <mergeCell ref="A2:I2"/>
  </mergeCells>
  <conditionalFormatting sqref="A5:A14">
    <cfRule type="expression" dxfId="98" priority="1">
      <formula>AND($A5&lt;&gt;"",COUNTIF(OFFSET(UnitListStart,1,0,UnitListCount,1),$A5)=0)</formula>
    </cfRule>
  </conditionalFormatting>
  <conditionalFormatting sqref="B5:B14">
    <cfRule type="expression" dxfId="97" priority="3">
      <formula>LEN(B5)&gt;15</formula>
    </cfRule>
  </conditionalFormatting>
  <conditionalFormatting sqref="I5:I14">
    <cfRule type="expression" dxfId="95" priority="4">
      <formula>LEN(I5)&gt;14</formula>
    </cfRule>
  </conditionalFormatting>
  <dataValidations count="3">
    <dataValidation type="list" allowBlank="1" showErrorMessage="1" error="The selection is not valid" prompt="Select from the dropdown list" sqref="A5:A14" xr:uid="{294813B0-B094-4C92-B83D-1F10CD77747F}">
      <formula1>OFFSET(UnitListStart,1,0,UnitListCount,1)</formula1>
    </dataValidation>
    <dataValidation type="textLength" operator="lessThanOrEqual" allowBlank="1" showErrorMessage="1" error="The response must be 15 characters or less" prompt="Enter the SOP Index No." sqref="B5:B14" xr:uid="{AC941147-1DFB-4A8E-8B29-2255A379AAE3}">
      <formula1>15</formula1>
    </dataValidation>
    <dataValidation type="textLength" operator="lessThanOrEqual" allowBlank="1" showErrorMessage="1" error="The response must be 14 characters or less" prompt="Enter the Control Device ID No." sqref="I5:I14" xr:uid="{EEC9E6A0-90C5-4CC6-9869-54B248F37CEB}">
      <formula1>14</formula1>
    </dataValidation>
  </dataValidations>
  <hyperlinks>
    <hyperlink ref="A15" location="'Table of Contents'!A1" display="Go to the Table of Contents" xr:uid="{171BAB0F-C5EA-4BC0-B566-41F3BEE824E8}"/>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8" id="{6F810297-3AFA-45DB-A3B7-CAD9A23AC528}">
            <xm:f>AND(C5&lt;&gt;"",COUNTIF(OFFSET(Picklist_UAcodes!DP$10,1,0,Picklist_UAcodes!DP$4,1),C5)=0)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750B9ED-BDAE-482B-8EF8-B0207F7A642E}">
          <x14:formula1>
            <xm:f>OFFSET(Picklist_UAcodes!DP$10,1,0,Picklist_UAcodes!DP$4,1)</xm:f>
          </x14:formula1>
          <xm:sqref>C5:H14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CAB7-90B0-4E9A-B083-8DB2A55194D9}">
  <sheetPr codeName="Sheet27"/>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995</v>
      </c>
      <c r="B1" s="57"/>
      <c r="C1" s="57"/>
      <c r="D1" s="57"/>
      <c r="E1" s="57"/>
      <c r="F1" s="57"/>
      <c r="G1" s="57"/>
      <c r="H1" s="57"/>
      <c r="I1" s="57"/>
    </row>
    <row r="2" spans="1:10" ht="28.5" customHeight="1" x14ac:dyDescent="0.2">
      <c r="A2" s="57" t="s">
        <v>993</v>
      </c>
      <c r="B2" s="57"/>
      <c r="C2" s="57"/>
      <c r="D2" s="57"/>
      <c r="E2" s="57"/>
      <c r="F2" s="57"/>
      <c r="G2" s="57"/>
      <c r="H2" s="57"/>
      <c r="I2" s="57"/>
    </row>
    <row r="4" spans="1:10" ht="53.1" customHeight="1" x14ac:dyDescent="0.2">
      <c r="A4" s="9" t="s">
        <v>957</v>
      </c>
      <c r="B4" s="9" t="s">
        <v>71</v>
      </c>
      <c r="C4" s="9" t="s">
        <v>119</v>
      </c>
      <c r="D4" s="9" t="s">
        <v>139</v>
      </c>
      <c r="E4" s="9" t="s">
        <v>140</v>
      </c>
      <c r="F4" s="9" t="s">
        <v>156</v>
      </c>
      <c r="G4" s="9" t="s">
        <v>157</v>
      </c>
      <c r="H4" s="9" t="s">
        <v>143</v>
      </c>
      <c r="I4" s="9" t="s">
        <v>144</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pmmkpAz7onfsxOi5J5HeRpYLZYL3NtiG7FjhVSDDxQnP1640I2+HWLwyrzUtmzS90lxhVzgyrKyiDgCg7v1FBw==" saltValue="NNmAjVQElydhv9HwB0ka0Q==" spinCount="100000" sheet="1" objects="1" scenarios="1" formatRows="0" insertRows="0" deleteRows="0"/>
  <mergeCells count="3">
    <mergeCell ref="A15:I15"/>
    <mergeCell ref="A1:I1"/>
    <mergeCell ref="A2:I2"/>
  </mergeCells>
  <conditionalFormatting sqref="A5:A14">
    <cfRule type="expression" dxfId="94" priority="1">
      <formula>AND($A5&lt;&gt;"",COUNTIF(OFFSET(UnitListStart,1,0,UnitListCount,1),$A5)=0)</formula>
    </cfRule>
  </conditionalFormatting>
  <conditionalFormatting sqref="B5:B14">
    <cfRule type="expression" dxfId="93" priority="3">
      <formula>LEN(B5)&gt;15</formula>
    </cfRule>
  </conditionalFormatting>
  <conditionalFormatting sqref="E5:E14">
    <cfRule type="expression" dxfId="91" priority="4">
      <formula>LEN(E5)&gt;10</formula>
    </cfRule>
  </conditionalFormatting>
  <conditionalFormatting sqref="G5:G14">
    <cfRule type="expression" dxfId="90" priority="5">
      <formula>LEN(G5)&gt;10</formula>
    </cfRule>
  </conditionalFormatting>
  <dataValidations count="4">
    <dataValidation type="list" allowBlank="1" showErrorMessage="1" error="The selection is not valid" prompt="Select from the dropdown list" sqref="A5:A14" xr:uid="{52AFD66E-B64A-484B-BD46-3018604250CE}">
      <formula1>OFFSET(UnitListStart,1,0,UnitListCount,1)</formula1>
    </dataValidation>
    <dataValidation type="textLength" operator="lessThanOrEqual" allowBlank="1" showErrorMessage="1" error="The response must be 15 characters or less" prompt="Enter the SOP Index No." sqref="B5:B14" xr:uid="{C90040AE-848D-4E9A-A6E8-DC6AB55F0C62}">
      <formula1>15</formula1>
    </dataValidation>
    <dataValidation type="textLength" operator="lessThanOrEqual" allowBlank="1" showErrorMessage="1" error="The response must be 10 characters or less" prompt="Enter the AMP ID No." sqref="E5:E14" xr:uid="{F6A6A04A-DDA0-41C7-8519-6F0FE2D6ABED}">
      <formula1>10</formula1>
    </dataValidation>
    <dataValidation type="textLength" operator="lessThanOrEqual" allowBlank="1" showErrorMessage="1" error="The response must be 10 characters or less" prompt="Enter the Alt Continuous Monitoring ID No." sqref="G5:G14" xr:uid="{EDB91D34-D417-47B2-9EE1-8831DA34AF5F}">
      <formula1>10</formula1>
    </dataValidation>
  </dataValidations>
  <hyperlinks>
    <hyperlink ref="A15" location="'Table of Contents'!A1" display="Go to the Table of Contents" xr:uid="{F1A07F61-0C24-44E8-9708-2EE2C7E70780}"/>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9" id="{1A6BBE45-E5A5-4072-B169-0850BF4F73F2}">
            <xm:f>AND(C5&lt;&gt;"",COUNTIF(OFFSET(Picklist_UAcodes!DX$10,1,0,Picklist_UAcodes!DX$4,1),C5)=0)</xm:f>
            <x14:dxf>
              <font>
                <b/>
                <i val="0"/>
              </font>
              <fill>
                <patternFill>
                  <bgColor rgb="FFEBB8B7"/>
                </patternFill>
              </fill>
            </x14:dxf>
          </x14:cfRule>
          <xm:sqref>C5:D14 F5:F14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B470FBA-2D2F-4E80-95A9-5B489C31ED6F}">
          <x14:formula1>
            <xm:f>OFFSET(Picklist_UAcodes!DX$10,1,0,Picklist_UAcodes!DX$4,1)</xm:f>
          </x14:formula1>
          <xm:sqref>H5:I14 F5:F14 C5:D14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C7897-AD19-4CED-AA54-21B351311326}">
  <sheetPr codeName="Sheet2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996</v>
      </c>
      <c r="B1" s="57"/>
      <c r="C1" s="57"/>
      <c r="D1" s="57"/>
      <c r="E1" s="57"/>
      <c r="F1" s="57"/>
      <c r="G1" s="57"/>
      <c r="H1" s="57"/>
    </row>
    <row r="2" spans="1:9" ht="28.5" customHeight="1" x14ac:dyDescent="0.2">
      <c r="A2" s="57" t="s">
        <v>997</v>
      </c>
      <c r="B2" s="57"/>
      <c r="C2" s="57"/>
      <c r="D2" s="57"/>
      <c r="E2" s="57"/>
      <c r="F2" s="57"/>
      <c r="G2" s="57"/>
      <c r="H2" s="57"/>
    </row>
    <row r="4" spans="1:9" ht="51" customHeight="1" x14ac:dyDescent="0.2">
      <c r="A4" s="9" t="s">
        <v>957</v>
      </c>
      <c r="B4" s="9" t="s">
        <v>71</v>
      </c>
      <c r="C4" s="9" t="s">
        <v>149</v>
      </c>
      <c r="D4" s="9" t="s">
        <v>151</v>
      </c>
      <c r="E4" s="9" t="s">
        <v>158</v>
      </c>
      <c r="F4" s="9" t="s">
        <v>159</v>
      </c>
      <c r="G4" s="9" t="s">
        <v>160</v>
      </c>
      <c r="H4" s="9" t="s">
        <v>161</v>
      </c>
    </row>
    <row r="5" spans="1:9" s="21" customFormat="1" x14ac:dyDescent="0.2">
      <c r="A5" s="1"/>
      <c r="B5" s="1"/>
      <c r="C5" s="1"/>
      <c r="D5" s="1"/>
      <c r="E5" s="1"/>
      <c r="F5" s="1"/>
      <c r="G5" s="1"/>
      <c r="H5" s="1"/>
      <c r="I5" s="35"/>
    </row>
    <row r="6" spans="1:9" s="21" customFormat="1" x14ac:dyDescent="0.2">
      <c r="A6" s="1"/>
      <c r="B6" s="1"/>
      <c r="C6" s="1"/>
      <c r="D6" s="1"/>
      <c r="E6" s="1"/>
      <c r="F6" s="1"/>
      <c r="G6" s="1"/>
      <c r="H6" s="1"/>
      <c r="I6" s="35"/>
    </row>
    <row r="7" spans="1:9" s="21" customFormat="1" x14ac:dyDescent="0.2">
      <c r="A7" s="1"/>
      <c r="B7" s="1"/>
      <c r="C7" s="1"/>
      <c r="D7" s="1"/>
      <c r="E7" s="1"/>
      <c r="F7" s="1"/>
      <c r="G7" s="1"/>
      <c r="H7" s="1"/>
      <c r="I7" s="35"/>
    </row>
    <row r="8" spans="1:9" s="21" customFormat="1" x14ac:dyDescent="0.2">
      <c r="A8" s="1"/>
      <c r="B8" s="1"/>
      <c r="C8" s="1"/>
      <c r="D8" s="1"/>
      <c r="E8" s="1"/>
      <c r="F8" s="1"/>
      <c r="G8" s="1"/>
      <c r="H8" s="1"/>
      <c r="I8" s="35"/>
    </row>
    <row r="9" spans="1:9" s="21" customFormat="1" x14ac:dyDescent="0.2">
      <c r="A9" s="1"/>
      <c r="B9" s="1"/>
      <c r="C9" s="1"/>
      <c r="D9" s="1"/>
      <c r="E9" s="1"/>
      <c r="F9" s="1"/>
      <c r="G9" s="1"/>
      <c r="H9" s="1"/>
      <c r="I9" s="35"/>
    </row>
    <row r="10" spans="1:9" s="21" customFormat="1" x14ac:dyDescent="0.2">
      <c r="A10" s="1"/>
      <c r="B10" s="1"/>
      <c r="C10" s="1"/>
      <c r="D10" s="1"/>
      <c r="E10" s="1"/>
      <c r="F10" s="1"/>
      <c r="G10" s="1"/>
      <c r="H10" s="1"/>
      <c r="I10" s="35"/>
    </row>
    <row r="11" spans="1:9" s="21" customFormat="1" x14ac:dyDescent="0.2">
      <c r="A11" s="1"/>
      <c r="B11" s="1"/>
      <c r="C11" s="1"/>
      <c r="D11" s="1"/>
      <c r="E11" s="1"/>
      <c r="F11" s="1"/>
      <c r="G11" s="1"/>
      <c r="H11" s="1"/>
      <c r="I11" s="35"/>
    </row>
    <row r="12" spans="1:9" s="21" customFormat="1" x14ac:dyDescent="0.2">
      <c r="A12" s="1"/>
      <c r="B12" s="1"/>
      <c r="C12" s="1"/>
      <c r="D12" s="1"/>
      <c r="E12" s="1"/>
      <c r="F12" s="1"/>
      <c r="G12" s="1"/>
      <c r="H12" s="1"/>
      <c r="I12" s="35"/>
    </row>
    <row r="13" spans="1:9" s="21" customFormat="1" x14ac:dyDescent="0.2">
      <c r="A13" s="1"/>
      <c r="B13" s="1"/>
      <c r="C13" s="1"/>
      <c r="D13" s="1"/>
      <c r="E13" s="1"/>
      <c r="F13" s="1"/>
      <c r="G13" s="1"/>
      <c r="H13" s="1"/>
      <c r="I13" s="35"/>
    </row>
    <row r="14" spans="1:9" s="21" customFormat="1" x14ac:dyDescent="0.2">
      <c r="A14" s="1"/>
      <c r="B14" s="1"/>
      <c r="C14" s="1"/>
      <c r="D14" s="1"/>
      <c r="E14" s="1"/>
      <c r="F14" s="1"/>
      <c r="G14" s="1"/>
      <c r="H14" s="1"/>
      <c r="I14" s="35"/>
    </row>
    <row r="15" spans="1:9" x14ac:dyDescent="0.2">
      <c r="A15" s="56" t="s">
        <v>863</v>
      </c>
      <c r="B15" s="56"/>
      <c r="C15" s="56"/>
      <c r="D15" s="56"/>
      <c r="E15" s="56"/>
      <c r="F15" s="56"/>
      <c r="G15" s="56"/>
      <c r="H15" s="56"/>
    </row>
  </sheetData>
  <sheetProtection algorithmName="SHA-512" hashValue="XcfTuybpP4NrIRP0ONfY+xLh66Df+OK/Q3lGyXr1MbPrx7tfFkry+6cNdyEzAC/BWEqceOwBI4spxLvkeHhU7A==" saltValue="48aA2wgAXDJJOR/Qdyoskw==" spinCount="100000" sheet="1" objects="1" scenarios="1" formatRows="0" insertRows="0" deleteRows="0"/>
  <mergeCells count="3">
    <mergeCell ref="A15:H15"/>
    <mergeCell ref="A1:H1"/>
    <mergeCell ref="A2:H2"/>
  </mergeCells>
  <conditionalFormatting sqref="A5:A14">
    <cfRule type="expression" dxfId="89" priority="1">
      <formula>AND($A5&lt;&gt;"",COUNTIF(OFFSET(UnitListStart,1,0,UnitListCount,1),$A5)=0)</formula>
    </cfRule>
  </conditionalFormatting>
  <conditionalFormatting sqref="B5:B14">
    <cfRule type="expression" dxfId="88" priority="3">
      <formula>LEN(B5)&gt;15</formula>
    </cfRule>
  </conditionalFormatting>
  <dataValidations count="2">
    <dataValidation type="list" allowBlank="1" showErrorMessage="1" error="The selection is not valid" prompt="Select from the dropdown list" sqref="A5:A14" xr:uid="{9F554B78-2E76-456A-9AB1-CA38651C36FF}">
      <formula1>OFFSET(UnitListStart,1,0,UnitListCount,1)</formula1>
    </dataValidation>
    <dataValidation type="textLength" operator="lessThanOrEqual" allowBlank="1" showErrorMessage="1" error="The response must be 15 characters or less" prompt="Enter the SOP Index No." sqref="B5:B14" xr:uid="{2D56BF24-A9A1-41A9-997B-5A3ADECF8199}">
      <formula1>15</formula1>
    </dataValidation>
  </dataValidations>
  <hyperlinks>
    <hyperlink ref="A15" location="'Table of Contents'!A1" display="Go to the Table of Contents" xr:uid="{31C41ACA-10F3-4A44-AA74-9F72CAA3EB24}"/>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2" id="{C5E2A531-5737-4051-ADBE-441A93F15F7C}">
            <xm:f>AND(C5&lt;&gt;"",COUNTIF(OFFSET(Picklist_UAcodes!EF$10,1,0,Picklist_UAcodes!EF$4,1),C5)=0)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163003F-CDF4-4286-BD10-E498EFF1C181}">
          <x14:formula1>
            <xm:f>OFFSET(Picklist_UAcodes!EF$10,1,0,Picklist_UAcodes!EF$4,1)</xm:f>
          </x14:formula1>
          <xm:sqref>C5:H14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173B-3A0E-4810-A3DA-FA169BF2E643}">
  <sheetPr codeName="Sheet2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998</v>
      </c>
      <c r="B1" s="57"/>
      <c r="C1" s="57"/>
      <c r="D1" s="57"/>
      <c r="E1" s="57"/>
      <c r="F1" s="57"/>
      <c r="G1" s="57"/>
      <c r="H1" s="57"/>
      <c r="I1" s="57"/>
    </row>
    <row r="2" spans="1:10" ht="28.5" customHeight="1" x14ac:dyDescent="0.2">
      <c r="A2" s="57" t="s">
        <v>997</v>
      </c>
      <c r="B2" s="57"/>
      <c r="C2" s="57"/>
      <c r="D2" s="57"/>
      <c r="E2" s="57"/>
      <c r="F2" s="57"/>
      <c r="G2" s="57"/>
      <c r="H2" s="57"/>
      <c r="I2" s="57"/>
    </row>
    <row r="4" spans="1:10" ht="51" customHeight="1" x14ac:dyDescent="0.2">
      <c r="A4" s="9" t="s">
        <v>957</v>
      </c>
      <c r="B4" s="9" t="s">
        <v>71</v>
      </c>
      <c r="C4" s="9" t="s">
        <v>135</v>
      </c>
      <c r="D4" s="9" t="s">
        <v>137</v>
      </c>
      <c r="E4" s="9" t="s">
        <v>138</v>
      </c>
      <c r="F4" s="9" t="s">
        <v>99</v>
      </c>
      <c r="G4" s="9" t="s">
        <v>86</v>
      </c>
      <c r="H4" s="9" t="s">
        <v>162</v>
      </c>
      <c r="I4" s="9" t="s">
        <v>119</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w3ESWw9KfJYHvFAjOsY16ZOHvdfDH8feeytN6St6yGiNru/GwexHVE4EV8gldz0k4rFVZ7jobsG8yGwnRGqXNQ==" saltValue="Phs1fpNc/5h3xRQnlCG1yA==" spinCount="100000" sheet="1" objects="1" scenarios="1" formatRows="0" insertRows="0" deleteRows="0"/>
  <mergeCells count="3">
    <mergeCell ref="A15:I15"/>
    <mergeCell ref="A1:I1"/>
    <mergeCell ref="A2:I2"/>
  </mergeCells>
  <conditionalFormatting sqref="A5:A14">
    <cfRule type="expression" dxfId="86" priority="1">
      <formula>AND($A5&lt;&gt;"",COUNTIF(OFFSET(UnitListStart,1,0,UnitListCount,1),$A5)=0)</formula>
    </cfRule>
  </conditionalFormatting>
  <conditionalFormatting sqref="B5:B14">
    <cfRule type="expression" dxfId="85" priority="3">
      <formula>LEN(B5)&gt;15</formula>
    </cfRule>
  </conditionalFormatting>
  <conditionalFormatting sqref="G5:G14">
    <cfRule type="expression" dxfId="83" priority="4">
      <formula>LEN(G5)&gt;14</formula>
    </cfRule>
  </conditionalFormatting>
  <dataValidations count="3">
    <dataValidation type="list" allowBlank="1" showErrorMessage="1" error="The selection is not valid" prompt="Select from the dropdown list" sqref="A5:A14" xr:uid="{9851BF2A-9DDE-4876-BFE9-B1DCA7E77FF0}">
      <formula1>OFFSET(UnitListStart,1,0,UnitListCount,1)</formula1>
    </dataValidation>
    <dataValidation type="textLength" operator="lessThanOrEqual" allowBlank="1" showErrorMessage="1" error="The response must be 15 characters or less" prompt="Enter the SOP Index No." sqref="B5:B14" xr:uid="{82C079BB-B170-4EC9-9666-75E6C1D9098A}">
      <formula1>15</formula1>
    </dataValidation>
    <dataValidation type="textLength" operator="lessThanOrEqual" allowBlank="1" showErrorMessage="1" error="The response must be 14 characters or less" prompt="Enter the Control Device ID No." sqref="G5:G14" xr:uid="{00663F60-1AD6-4318-B0B3-62DB17DE9904}">
      <formula1>14</formula1>
    </dataValidation>
  </dataValidations>
  <hyperlinks>
    <hyperlink ref="A15" location="'Table of Contents'!A1" display="Go to the Table of Contents" xr:uid="{6AF6D8B8-8384-41FF-A93A-CFE22F940606}"/>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3" id="{6D26BE46-91BA-4C52-B86D-87668028BB54}">
            <xm:f>AND(C5&lt;&gt;"",COUNTIF(OFFSET(Picklist_UAcodes!EM$10,1,0,Picklist_UAcodes!EM$4,1),C5)=0)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F499402-9C3A-40D5-8B4B-EFA29DE0EEDA}">
          <x14:formula1>
            <xm:f>OFFSET(Picklist_UAcodes!EM$10,1,0,Picklist_UAcodes!EM$4,1)</xm:f>
          </x14:formula1>
          <xm:sqref>H5:I14 C5:F14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54E-B086-4306-9BD0-947809E028C3}">
  <sheetPr codeName="Sheet3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999</v>
      </c>
      <c r="B1" s="57"/>
      <c r="C1" s="57"/>
      <c r="D1" s="57"/>
      <c r="E1" s="57"/>
      <c r="F1" s="57"/>
      <c r="G1" s="57"/>
      <c r="H1" s="57"/>
    </row>
    <row r="2" spans="1:9" ht="28.5" customHeight="1" x14ac:dyDescent="0.2">
      <c r="A2" s="57" t="s">
        <v>997</v>
      </c>
      <c r="B2" s="57"/>
      <c r="C2" s="57"/>
      <c r="D2" s="57"/>
      <c r="E2" s="57"/>
      <c r="F2" s="57"/>
      <c r="G2" s="57"/>
      <c r="H2" s="57"/>
    </row>
    <row r="4" spans="1:9" ht="53.1" customHeight="1" x14ac:dyDescent="0.2">
      <c r="A4" s="9" t="s">
        <v>957</v>
      </c>
      <c r="B4" s="9" t="s">
        <v>71</v>
      </c>
      <c r="C4" s="9" t="s">
        <v>107</v>
      </c>
      <c r="D4" s="9" t="s">
        <v>139</v>
      </c>
      <c r="E4" s="9" t="s">
        <v>140</v>
      </c>
      <c r="F4" s="9" t="s">
        <v>163</v>
      </c>
      <c r="G4" s="9" t="s">
        <v>143</v>
      </c>
      <c r="H4" s="9" t="s">
        <v>144</v>
      </c>
    </row>
    <row r="5" spans="1:9" s="21" customFormat="1" x14ac:dyDescent="0.2">
      <c r="A5" s="1"/>
      <c r="B5" s="1"/>
      <c r="C5" s="1"/>
      <c r="D5" s="1"/>
      <c r="E5" s="1"/>
      <c r="F5" s="1"/>
      <c r="G5" s="1"/>
      <c r="H5" s="1"/>
      <c r="I5" s="35"/>
    </row>
    <row r="6" spans="1:9" s="21" customFormat="1" x14ac:dyDescent="0.2">
      <c r="A6" s="1"/>
      <c r="B6" s="1"/>
      <c r="C6" s="1"/>
      <c r="D6" s="1"/>
      <c r="E6" s="1"/>
      <c r="F6" s="1"/>
      <c r="G6" s="1"/>
      <c r="H6" s="1"/>
      <c r="I6" s="35"/>
    </row>
    <row r="7" spans="1:9" s="21" customFormat="1" x14ac:dyDescent="0.2">
      <c r="A7" s="1"/>
      <c r="B7" s="1"/>
      <c r="C7" s="1"/>
      <c r="D7" s="1"/>
      <c r="E7" s="1"/>
      <c r="F7" s="1"/>
      <c r="G7" s="1"/>
      <c r="H7" s="1"/>
      <c r="I7" s="35"/>
    </row>
    <row r="8" spans="1:9" s="21" customFormat="1" x14ac:dyDescent="0.2">
      <c r="A8" s="1"/>
      <c r="B8" s="1"/>
      <c r="C8" s="1"/>
      <c r="D8" s="1"/>
      <c r="E8" s="1"/>
      <c r="F8" s="1"/>
      <c r="G8" s="1"/>
      <c r="H8" s="1"/>
      <c r="I8" s="35"/>
    </row>
    <row r="9" spans="1:9" s="21" customFormat="1" x14ac:dyDescent="0.2">
      <c r="A9" s="1"/>
      <c r="B9" s="1"/>
      <c r="C9" s="1"/>
      <c r="D9" s="1"/>
      <c r="E9" s="1"/>
      <c r="F9" s="1"/>
      <c r="G9" s="1"/>
      <c r="H9" s="1"/>
      <c r="I9" s="35"/>
    </row>
    <row r="10" spans="1:9" s="21" customFormat="1" x14ac:dyDescent="0.2">
      <c r="A10" s="1"/>
      <c r="B10" s="1"/>
      <c r="C10" s="1"/>
      <c r="D10" s="1"/>
      <c r="E10" s="1"/>
      <c r="F10" s="1"/>
      <c r="G10" s="1"/>
      <c r="H10" s="1"/>
      <c r="I10" s="35"/>
    </row>
    <row r="11" spans="1:9" s="21" customFormat="1" x14ac:dyDescent="0.2">
      <c r="A11" s="1"/>
      <c r="B11" s="1"/>
      <c r="C11" s="1"/>
      <c r="D11" s="1"/>
      <c r="E11" s="1"/>
      <c r="F11" s="1"/>
      <c r="G11" s="1"/>
      <c r="H11" s="1"/>
      <c r="I11" s="35"/>
    </row>
    <row r="12" spans="1:9" s="21" customFormat="1" x14ac:dyDescent="0.2">
      <c r="A12" s="1"/>
      <c r="B12" s="1"/>
      <c r="C12" s="1"/>
      <c r="D12" s="1"/>
      <c r="E12" s="1"/>
      <c r="F12" s="1"/>
      <c r="G12" s="1"/>
      <c r="H12" s="1"/>
      <c r="I12" s="35"/>
    </row>
    <row r="13" spans="1:9" s="21" customFormat="1" x14ac:dyDescent="0.2">
      <c r="A13" s="1"/>
      <c r="B13" s="1"/>
      <c r="C13" s="1"/>
      <c r="D13" s="1"/>
      <c r="E13" s="1"/>
      <c r="F13" s="1"/>
      <c r="G13" s="1"/>
      <c r="H13" s="1"/>
      <c r="I13" s="35"/>
    </row>
    <row r="14" spans="1:9" s="21" customFormat="1" x14ac:dyDescent="0.2">
      <c r="A14" s="1"/>
      <c r="B14" s="1"/>
      <c r="C14" s="1"/>
      <c r="D14" s="1"/>
      <c r="E14" s="1"/>
      <c r="F14" s="1"/>
      <c r="G14" s="1"/>
      <c r="H14" s="1"/>
      <c r="I14" s="35"/>
    </row>
    <row r="15" spans="1:9" x14ac:dyDescent="0.2">
      <c r="A15" s="56" t="s">
        <v>863</v>
      </c>
      <c r="B15" s="56"/>
      <c r="C15" s="56"/>
      <c r="D15" s="56"/>
      <c r="E15" s="56"/>
      <c r="F15" s="56"/>
      <c r="G15" s="56"/>
      <c r="H15" s="56"/>
    </row>
  </sheetData>
  <sheetProtection algorithmName="SHA-512" hashValue="bXQLVczDpdk1yN9GmQMYu96h3m8JI/qTcXPkuXDWlCKz/0LLier1qZYJvHb0ivOdY13Faiv2J9mdo+tJyxfruw==" saltValue="BQDwiuBot0UiustWmKDaqg==" spinCount="100000" sheet="1" objects="1" scenarios="1" formatRows="0" insertRows="0" deleteRows="0"/>
  <mergeCells count="3">
    <mergeCell ref="A15:H15"/>
    <mergeCell ref="A1:H1"/>
    <mergeCell ref="A2:H2"/>
  </mergeCells>
  <conditionalFormatting sqref="A5:A14">
    <cfRule type="expression" dxfId="82" priority="1">
      <formula>AND($A5&lt;&gt;"",COUNTIF(OFFSET(UnitListStart,1,0,UnitListCount,1),$A5)=0)</formula>
    </cfRule>
  </conditionalFormatting>
  <conditionalFormatting sqref="B5:B14">
    <cfRule type="expression" dxfId="81" priority="3">
      <formula>LEN(B5)&gt;15</formula>
    </cfRule>
  </conditionalFormatting>
  <conditionalFormatting sqref="E5:E14">
    <cfRule type="expression" dxfId="79" priority="4">
      <formula>LEN(E5)&gt;10</formula>
    </cfRule>
  </conditionalFormatting>
  <dataValidations count="3">
    <dataValidation type="list" allowBlank="1" showErrorMessage="1" error="The selection is not valid" prompt="Select from the dropdown list" sqref="A5:A14" xr:uid="{0D5BB194-F45B-4122-800C-C01D79306E5D}">
      <formula1>OFFSET(UnitListStart,1,0,UnitListCount,1)</formula1>
    </dataValidation>
    <dataValidation type="textLength" operator="lessThanOrEqual" allowBlank="1" showErrorMessage="1" error="The response must be 15 characters or less" prompt="Enter the SOP Index No." sqref="B5:B14" xr:uid="{12CF7575-5B5C-40C6-B8B4-182E59A0179B}">
      <formula1>15</formula1>
    </dataValidation>
    <dataValidation type="textLength" operator="lessThanOrEqual" allowBlank="1" showErrorMessage="1" error="The response must be 10 characters or less" prompt="Enter the AMP ID No." sqref="E5:E14" xr:uid="{5B97F65B-4487-4F03-A2DB-57915B72BC4D}">
      <formula1>10</formula1>
    </dataValidation>
  </dataValidations>
  <hyperlinks>
    <hyperlink ref="A15" location="'Table of Contents'!A1" display="Go to the Table of Contents" xr:uid="{C24F4FA8-508B-413B-952A-2B24868EF2F6}"/>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5" id="{175A6DBB-4A15-4DE7-8E71-0DBF7BB6A734}">
            <xm:f>AND(C5&lt;&gt;"",COUNTIF(OFFSET(Picklist_UAcodes!EU$10,1,0,Picklist_UAcodes!EU$4,1),C5)=0)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828FA43-3E2D-4DEE-88F6-7794675FAA66}">
          <x14:formula1>
            <xm:f>OFFSET(Picklist_UAcodes!EU$10,1,0,Picklist_UAcodes!EU$4,1)</xm:f>
          </x14:formula1>
          <xm:sqref>F5:H14 C5:D14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8474B-4EDA-455A-BFBA-6CCDABC1AEBE}">
  <sheetPr codeName="Sheet31"/>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1000</v>
      </c>
      <c r="B1" s="57"/>
      <c r="C1" s="57"/>
      <c r="D1" s="57"/>
      <c r="E1" s="57"/>
      <c r="F1" s="57"/>
      <c r="G1" s="57"/>
    </row>
    <row r="2" spans="1:8" ht="28.5" customHeight="1" x14ac:dyDescent="0.2">
      <c r="A2" s="57" t="s">
        <v>1001</v>
      </c>
      <c r="B2" s="57"/>
      <c r="C2" s="57"/>
      <c r="D2" s="57"/>
      <c r="E2" s="57"/>
      <c r="F2" s="57"/>
      <c r="G2" s="57"/>
    </row>
    <row r="4" spans="1:8" ht="51" customHeight="1" x14ac:dyDescent="0.2">
      <c r="A4" s="9" t="s">
        <v>957</v>
      </c>
      <c r="B4" s="9" t="s">
        <v>71</v>
      </c>
      <c r="C4" s="9" t="s">
        <v>164</v>
      </c>
      <c r="D4" s="9" t="s">
        <v>165</v>
      </c>
      <c r="E4" s="9" t="s">
        <v>166</v>
      </c>
      <c r="F4" s="9" t="s">
        <v>167</v>
      </c>
      <c r="G4" s="9" t="s">
        <v>168</v>
      </c>
    </row>
    <row r="5" spans="1:8" s="21" customFormat="1" x14ac:dyDescent="0.2">
      <c r="A5" s="1"/>
      <c r="B5" s="1"/>
      <c r="C5" s="1"/>
      <c r="D5" s="1"/>
      <c r="E5" s="1"/>
      <c r="F5" s="1"/>
      <c r="G5" s="1"/>
      <c r="H5" s="35"/>
    </row>
    <row r="6" spans="1:8" s="21" customFormat="1" x14ac:dyDescent="0.2">
      <c r="A6" s="1"/>
      <c r="B6" s="1"/>
      <c r="C6" s="1"/>
      <c r="D6" s="1"/>
      <c r="E6" s="1"/>
      <c r="F6" s="1"/>
      <c r="G6" s="1"/>
      <c r="H6" s="35"/>
    </row>
    <row r="7" spans="1:8" s="21" customFormat="1" x14ac:dyDescent="0.2">
      <c r="A7" s="1"/>
      <c r="B7" s="1"/>
      <c r="C7" s="1"/>
      <c r="D7" s="1"/>
      <c r="E7" s="1"/>
      <c r="F7" s="1"/>
      <c r="G7" s="1"/>
      <c r="H7" s="35"/>
    </row>
    <row r="8" spans="1:8" s="21" customFormat="1" x14ac:dyDescent="0.2">
      <c r="A8" s="1"/>
      <c r="B8" s="1"/>
      <c r="C8" s="1"/>
      <c r="D8" s="1"/>
      <c r="E8" s="1"/>
      <c r="F8" s="1"/>
      <c r="G8" s="1"/>
      <c r="H8" s="35"/>
    </row>
    <row r="9" spans="1:8" s="21" customFormat="1" x14ac:dyDescent="0.2">
      <c r="A9" s="1"/>
      <c r="B9" s="1"/>
      <c r="C9" s="1"/>
      <c r="D9" s="1"/>
      <c r="E9" s="1"/>
      <c r="F9" s="1"/>
      <c r="G9" s="1"/>
      <c r="H9" s="35"/>
    </row>
    <row r="10" spans="1:8" s="21" customFormat="1" x14ac:dyDescent="0.2">
      <c r="A10" s="1"/>
      <c r="B10" s="1"/>
      <c r="C10" s="1"/>
      <c r="D10" s="1"/>
      <c r="E10" s="1"/>
      <c r="F10" s="1"/>
      <c r="G10" s="1"/>
      <c r="H10" s="35"/>
    </row>
    <row r="11" spans="1:8" s="21" customFormat="1" x14ac:dyDescent="0.2">
      <c r="A11" s="1"/>
      <c r="B11" s="1"/>
      <c r="C11" s="1"/>
      <c r="D11" s="1"/>
      <c r="E11" s="1"/>
      <c r="F11" s="1"/>
      <c r="G11" s="1"/>
      <c r="H11" s="35"/>
    </row>
    <row r="12" spans="1:8" s="21" customFormat="1" x14ac:dyDescent="0.2">
      <c r="A12" s="1"/>
      <c r="B12" s="1"/>
      <c r="C12" s="1"/>
      <c r="D12" s="1"/>
      <c r="E12" s="1"/>
      <c r="F12" s="1"/>
      <c r="G12" s="1"/>
      <c r="H12" s="35"/>
    </row>
    <row r="13" spans="1:8" s="21" customFormat="1" x14ac:dyDescent="0.2">
      <c r="A13" s="1"/>
      <c r="B13" s="1"/>
      <c r="C13" s="1"/>
      <c r="D13" s="1"/>
      <c r="E13" s="1"/>
      <c r="F13" s="1"/>
      <c r="G13" s="1"/>
      <c r="H13" s="35"/>
    </row>
    <row r="14" spans="1:8" s="21" customFormat="1" x14ac:dyDescent="0.2">
      <c r="A14" s="1"/>
      <c r="B14" s="1"/>
      <c r="C14" s="1"/>
      <c r="D14" s="1"/>
      <c r="E14" s="1"/>
      <c r="F14" s="1"/>
      <c r="G14" s="1"/>
      <c r="H14" s="35"/>
    </row>
    <row r="15" spans="1:8" x14ac:dyDescent="0.2">
      <c r="A15" s="56" t="s">
        <v>863</v>
      </c>
      <c r="B15" s="56"/>
      <c r="C15" s="56"/>
      <c r="D15" s="56"/>
      <c r="E15" s="56"/>
      <c r="F15" s="56"/>
      <c r="G15" s="56"/>
    </row>
  </sheetData>
  <sheetProtection algorithmName="SHA-512" hashValue="U5BJFxbmqvg3FNwse3OiZaUW5rk4AO8L0x4Uc25sVVSFt6WMjcBzXpzASZa9qBiiSCmte7dhwXMyHVdEb+6/yQ==" saltValue="TcclWqBtr6YXi8RaM/X5uw==" spinCount="100000" sheet="1" objects="1" scenarios="1" formatRows="0" insertRows="0" deleteRows="0"/>
  <mergeCells count="3">
    <mergeCell ref="A15:G15"/>
    <mergeCell ref="A1:G1"/>
    <mergeCell ref="A2:G2"/>
  </mergeCells>
  <conditionalFormatting sqref="A5:A14">
    <cfRule type="expression" dxfId="78" priority="1">
      <formula>AND($A5&lt;&gt;"",COUNTIF(OFFSET(UnitListStart,1,0,UnitListCount,1),$A5)=0)</formula>
    </cfRule>
  </conditionalFormatting>
  <conditionalFormatting sqref="B5:B14">
    <cfRule type="expression" dxfId="77" priority="3">
      <formula>LEN(B5)&gt;15</formula>
    </cfRule>
  </conditionalFormatting>
  <dataValidations count="2">
    <dataValidation type="list" allowBlank="1" showErrorMessage="1" error="The selection is not valid" prompt="Select from the dropdown list" sqref="A5:A14" xr:uid="{70FF3C54-6209-4770-847D-CD7DECB53227}">
      <formula1>OFFSET(UnitListStart,1,0,UnitListCount,1)</formula1>
    </dataValidation>
    <dataValidation type="textLength" operator="lessThanOrEqual" allowBlank="1" showErrorMessage="1" error="The response must be 15 characters or less" prompt="Enter the SOP Index No." sqref="B5:B14" xr:uid="{E52908ED-700C-4686-8EF3-F51CED998630}">
      <formula1>15</formula1>
    </dataValidation>
  </dataValidations>
  <hyperlinks>
    <hyperlink ref="A15" location="'Table of Contents'!A1" display="Go to the Table of Contents" xr:uid="{4B18031B-222F-4ACF-81D0-BE716F1E50D7}"/>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7" id="{83E06F15-63AF-42A3-90BB-8BE9CE5A37B5}">
            <xm:f>AND(C5&lt;&gt;"",COUNTIF(OFFSET(Picklist_UAcodes!FB$10,1,0,Picklist_UAcodes!FB$4,1),C5)=0)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D256425-16DD-4D0F-ABD5-1EB812EE3F5D}">
          <x14:formula1>
            <xm:f>OFFSET(Picklist_UAcodes!FB$10,1,0,Picklist_UAcodes!FB$4,1)</xm:f>
          </x14:formula1>
          <xm:sqref>C5:G14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0394B-24DD-4416-B8DA-93A3586AFCA3}">
  <sheetPr codeName="Sheet3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1002</v>
      </c>
      <c r="B1" s="57"/>
      <c r="C1" s="57"/>
      <c r="D1" s="57"/>
      <c r="E1" s="57"/>
      <c r="F1" s="57"/>
      <c r="G1" s="57"/>
      <c r="H1" s="57"/>
      <c r="I1" s="57"/>
    </row>
    <row r="2" spans="1:10" ht="28.5" customHeight="1" x14ac:dyDescent="0.2">
      <c r="A2" s="57" t="s">
        <v>1001</v>
      </c>
      <c r="B2" s="57"/>
      <c r="C2" s="57"/>
      <c r="D2" s="57"/>
      <c r="E2" s="57"/>
      <c r="F2" s="57"/>
      <c r="G2" s="57"/>
      <c r="H2" s="57"/>
      <c r="I2" s="57"/>
    </row>
    <row r="4" spans="1:10" ht="51" customHeight="1" x14ac:dyDescent="0.2">
      <c r="A4" s="9" t="s">
        <v>957</v>
      </c>
      <c r="B4" s="9" t="s">
        <v>71</v>
      </c>
      <c r="C4" s="9" t="s">
        <v>149</v>
      </c>
      <c r="D4" s="9" t="s">
        <v>150</v>
      </c>
      <c r="E4" s="9" t="s">
        <v>151</v>
      </c>
      <c r="F4" s="9" t="s">
        <v>129</v>
      </c>
      <c r="G4" s="9" t="s">
        <v>130</v>
      </c>
      <c r="H4" s="9" t="s">
        <v>152</v>
      </c>
      <c r="I4" s="9" t="s">
        <v>135</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lHIjnsiO4et4uBtkH1l5kPAyXntW7i2Qs/6eWS5UhRk+uCJwHY5ez21FMFZ1L9r//LEc6JKa9FKBMcb/mETUrA==" saltValue="JvJMMaSoagkG5vHjEC6Ytg==" spinCount="100000" sheet="1" objects="1" scenarios="1" formatRows="0" insertRows="0" deleteRows="0"/>
  <mergeCells count="3">
    <mergeCell ref="A15:I15"/>
    <mergeCell ref="A1:I1"/>
    <mergeCell ref="A2:I2"/>
  </mergeCells>
  <conditionalFormatting sqref="A5:A14">
    <cfRule type="expression" dxfId="75" priority="1">
      <formula>AND($A5&lt;&gt;"",COUNTIF(OFFSET(UnitListStart,1,0,UnitListCount,1),$A5)=0)</formula>
    </cfRule>
  </conditionalFormatting>
  <conditionalFormatting sqref="B5:B14">
    <cfRule type="expression" dxfId="74" priority="3">
      <formula>LEN(B5)&gt;15</formula>
    </cfRule>
  </conditionalFormatting>
  <dataValidations count="2">
    <dataValidation type="list" allowBlank="1" showErrorMessage="1" error="The selection is not valid" prompt="Select from the dropdown list" sqref="A5:A14" xr:uid="{ABD19A4A-AC73-4A4C-A38D-0E85AAF6C9AE}">
      <formula1>OFFSET(UnitListStart,1,0,UnitListCount,1)</formula1>
    </dataValidation>
    <dataValidation type="textLength" operator="lessThanOrEqual" allowBlank="1" showErrorMessage="1" error="The response must be 15 characters or less" prompt="Enter the SOP Index No." sqref="B5:B14" xr:uid="{194C5743-C18A-483D-8A16-48B3455DD95F}">
      <formula1>15</formula1>
    </dataValidation>
  </dataValidations>
  <hyperlinks>
    <hyperlink ref="A15" location="'Table of Contents'!A1" display="Go to the Table of Contents" xr:uid="{05DA64AF-5215-4812-B7B6-E0F003421D13}"/>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8" id="{40F3C162-8B31-413A-B5E3-E53FDCA95141}">
            <xm:f>AND(C5&lt;&gt;"",COUNTIF(OFFSET(Picklist_UAcodes!FH$10,1,0,Picklist_UAcodes!FH$4,1),C5)=0)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55807A1-B8FE-4EB8-B0D9-72B86A669495}">
          <x14:formula1>
            <xm:f>OFFSET(Picklist_UAcodes!FH$10,1,0,Picklist_UAcodes!FH$4,1)</xm:f>
          </x14:formula1>
          <xm:sqref>C5:I14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B89CE-8CD6-480C-B524-D73E9DDF4B8D}">
  <sheetPr codeName="Sheet3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1003</v>
      </c>
      <c r="B1" s="57"/>
      <c r="C1" s="57"/>
      <c r="D1" s="57"/>
      <c r="E1" s="57"/>
      <c r="F1" s="57"/>
    </row>
    <row r="2" spans="1:7" ht="28.5" customHeight="1" x14ac:dyDescent="0.2">
      <c r="A2" s="57" t="s">
        <v>1001</v>
      </c>
      <c r="B2" s="57"/>
      <c r="C2" s="57"/>
      <c r="D2" s="57"/>
      <c r="E2" s="57"/>
      <c r="F2" s="57"/>
    </row>
    <row r="4" spans="1:7" ht="51" customHeight="1" x14ac:dyDescent="0.2">
      <c r="A4" s="9" t="s">
        <v>957</v>
      </c>
      <c r="B4" s="9" t="s">
        <v>71</v>
      </c>
      <c r="C4" s="9" t="s">
        <v>137</v>
      </c>
      <c r="D4" s="9" t="s">
        <v>138</v>
      </c>
      <c r="E4" s="9" t="s">
        <v>99</v>
      </c>
      <c r="F4" s="9" t="s">
        <v>86</v>
      </c>
    </row>
    <row r="5" spans="1:7" s="21" customFormat="1" x14ac:dyDescent="0.2">
      <c r="A5" s="1"/>
      <c r="B5" s="1"/>
      <c r="C5" s="1"/>
      <c r="D5" s="1"/>
      <c r="E5" s="1"/>
      <c r="F5" s="1"/>
      <c r="G5" s="35"/>
    </row>
    <row r="6" spans="1:7" s="21" customFormat="1" x14ac:dyDescent="0.2">
      <c r="A6" s="1"/>
      <c r="B6" s="1"/>
      <c r="C6" s="1"/>
      <c r="D6" s="1"/>
      <c r="E6" s="1"/>
      <c r="F6" s="1"/>
      <c r="G6" s="35"/>
    </row>
    <row r="7" spans="1:7" s="21" customFormat="1" x14ac:dyDescent="0.2">
      <c r="A7" s="1"/>
      <c r="B7" s="1"/>
      <c r="C7" s="1"/>
      <c r="D7" s="1"/>
      <c r="E7" s="1"/>
      <c r="F7" s="1"/>
      <c r="G7" s="35"/>
    </row>
    <row r="8" spans="1:7" s="21" customFormat="1" x14ac:dyDescent="0.2">
      <c r="A8" s="1"/>
      <c r="B8" s="1"/>
      <c r="C8" s="1"/>
      <c r="D8" s="1"/>
      <c r="E8" s="1"/>
      <c r="F8" s="1"/>
      <c r="G8" s="35"/>
    </row>
    <row r="9" spans="1:7" s="21" customFormat="1" x14ac:dyDescent="0.2">
      <c r="A9" s="1"/>
      <c r="B9" s="1"/>
      <c r="C9" s="1"/>
      <c r="D9" s="1"/>
      <c r="E9" s="1"/>
      <c r="F9" s="1"/>
      <c r="G9" s="35"/>
    </row>
    <row r="10" spans="1:7" s="21" customFormat="1" x14ac:dyDescent="0.2">
      <c r="A10" s="1"/>
      <c r="B10" s="1"/>
      <c r="C10" s="1"/>
      <c r="D10" s="1"/>
      <c r="E10" s="1"/>
      <c r="F10" s="1"/>
      <c r="G10" s="35"/>
    </row>
    <row r="11" spans="1:7" s="21" customFormat="1" x14ac:dyDescent="0.2">
      <c r="A11" s="1"/>
      <c r="B11" s="1"/>
      <c r="C11" s="1"/>
      <c r="D11" s="1"/>
      <c r="E11" s="1"/>
      <c r="F11" s="1"/>
      <c r="G11" s="35"/>
    </row>
    <row r="12" spans="1:7" s="21" customFormat="1" x14ac:dyDescent="0.2">
      <c r="A12" s="1"/>
      <c r="B12" s="1"/>
      <c r="C12" s="1"/>
      <c r="D12" s="1"/>
      <c r="E12" s="1"/>
      <c r="F12" s="1"/>
      <c r="G12" s="35"/>
    </row>
    <row r="13" spans="1:7" s="21" customFormat="1" x14ac:dyDescent="0.2">
      <c r="A13" s="1"/>
      <c r="B13" s="1"/>
      <c r="C13" s="1"/>
      <c r="D13" s="1"/>
      <c r="E13" s="1"/>
      <c r="F13" s="1"/>
      <c r="G13" s="35"/>
    </row>
    <row r="14" spans="1:7" s="21" customFormat="1" x14ac:dyDescent="0.2">
      <c r="A14" s="1"/>
      <c r="B14" s="1"/>
      <c r="C14" s="1"/>
      <c r="D14" s="1"/>
      <c r="E14" s="1"/>
      <c r="F14" s="1"/>
      <c r="G14" s="35"/>
    </row>
    <row r="15" spans="1:7" x14ac:dyDescent="0.2">
      <c r="A15" s="56" t="s">
        <v>863</v>
      </c>
      <c r="B15" s="56"/>
      <c r="C15" s="56"/>
      <c r="D15" s="56"/>
      <c r="E15" s="56"/>
      <c r="F15" s="56"/>
    </row>
  </sheetData>
  <sheetProtection algorithmName="SHA-512" hashValue="SHpxhMLVKqbn0f3IBhndHp+f5dTc52PsOyltXJGptgoDLGj/BlgmFysBrk6PrrGnOHV16FAX7C/Lzh/F12mgxA==" saltValue="9OXtCTmvhu1ISIhAzSR+UA==" spinCount="100000" sheet="1" objects="1" scenarios="1" formatRows="0" insertRows="0" deleteRows="0"/>
  <mergeCells count="3">
    <mergeCell ref="A15:F15"/>
    <mergeCell ref="A1:F1"/>
    <mergeCell ref="A2:F2"/>
  </mergeCells>
  <conditionalFormatting sqref="A5:A14">
    <cfRule type="expression" dxfId="72" priority="1">
      <formula>AND($A5&lt;&gt;"",COUNTIF(OFFSET(UnitListStart,1,0,UnitListCount,1),$A5)=0)</formula>
    </cfRule>
  </conditionalFormatting>
  <conditionalFormatting sqref="B5:B14">
    <cfRule type="expression" dxfId="71" priority="3">
      <formula>LEN(B5)&gt;15</formula>
    </cfRule>
  </conditionalFormatting>
  <conditionalFormatting sqref="F5:F14">
    <cfRule type="expression" dxfId="69" priority="4">
      <formula>LEN(F5)&gt;14</formula>
    </cfRule>
  </conditionalFormatting>
  <dataValidations count="3">
    <dataValidation type="list" allowBlank="1" showErrorMessage="1" error="The selection is not valid" prompt="Select from the dropdown list" sqref="A5:A14" xr:uid="{1ADD10EE-EBBD-49AA-BAF8-11183A3FCEDB}">
      <formula1>OFFSET(UnitListStart,1,0,UnitListCount,1)</formula1>
    </dataValidation>
    <dataValidation type="textLength" operator="lessThanOrEqual" allowBlank="1" showErrorMessage="1" error="The response must be 15 characters or less" prompt="Enter the SOP Index No." sqref="B5:B14" xr:uid="{284735DD-087E-4338-A7F7-4548B5FEF459}">
      <formula1>15</formula1>
    </dataValidation>
    <dataValidation type="textLength" operator="lessThanOrEqual" allowBlank="1" showErrorMessage="1" error="The response must be 14 characters or less" prompt="Enter the Control Device ID No." sqref="F5:F14" xr:uid="{862250FB-3D45-415B-90A0-E50A224FF15B}">
      <formula1>14</formula1>
    </dataValidation>
  </dataValidations>
  <hyperlinks>
    <hyperlink ref="A15" location="'Table of Contents'!A1" display="Go to the Table of Contents" xr:uid="{CA45BC61-F89A-4487-949A-9A25CBAAC7D3}"/>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9" id="{680646DC-2956-4D29-8B41-813213BDEAEA}">
            <xm:f>AND(C5&lt;&gt;"",COUNTIF(OFFSET(Picklist_UAcodes!FP$10,1,0,Picklist_UAcodes!FP$4,1),C5)=0)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022596A-72AF-4E99-B68C-20A3E9A0F904}">
          <x14:formula1>
            <xm:f>OFFSET(Picklist_UAcodes!FP$10,1,0,Picklist_UAcodes!FP$4,1)</xm:f>
          </x14:formula1>
          <xm:sqref>C5:E14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32D6-EFBE-424F-B14E-9B82284FE479}">
  <sheetPr codeName="Sheet3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1004</v>
      </c>
      <c r="B1" s="57"/>
      <c r="C1" s="57"/>
      <c r="D1" s="57"/>
      <c r="E1" s="57"/>
      <c r="F1" s="57"/>
      <c r="G1" s="57"/>
      <c r="H1" s="57"/>
      <c r="I1" s="57"/>
    </row>
    <row r="2" spans="1:10" ht="28.5" customHeight="1" x14ac:dyDescent="0.2">
      <c r="A2" s="57" t="s">
        <v>1001</v>
      </c>
      <c r="B2" s="57"/>
      <c r="C2" s="57"/>
      <c r="D2" s="57"/>
      <c r="E2" s="57"/>
      <c r="F2" s="57"/>
      <c r="G2" s="57"/>
      <c r="H2" s="57"/>
      <c r="I2" s="57"/>
    </row>
    <row r="4" spans="1:10" ht="53.1" customHeight="1" x14ac:dyDescent="0.2">
      <c r="A4" s="9" t="s">
        <v>957</v>
      </c>
      <c r="B4" s="9" t="s">
        <v>71</v>
      </c>
      <c r="C4" s="9" t="s">
        <v>119</v>
      </c>
      <c r="D4" s="9" t="s">
        <v>169</v>
      </c>
      <c r="E4" s="9" t="s">
        <v>140</v>
      </c>
      <c r="F4" s="9" t="s">
        <v>156</v>
      </c>
      <c r="G4" s="9" t="s">
        <v>157</v>
      </c>
      <c r="H4" s="9" t="s">
        <v>143</v>
      </c>
      <c r="I4" s="9" t="s">
        <v>144</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WdMDR/j8P0m1koL8TM1bJgyNC54l/0R5sAjRxVXYH5hgVTiZs+jV7l09eiDuTH/defMGn7upuovVvjlrBHpDZg==" saltValue="o8hJI3jCC+avMxcZboGipQ==" spinCount="100000" sheet="1" objects="1" scenarios="1" formatRows="0" insertRows="0" deleteRows="0"/>
  <mergeCells count="3">
    <mergeCell ref="A15:I15"/>
    <mergeCell ref="A1:I1"/>
    <mergeCell ref="A2:I2"/>
  </mergeCells>
  <conditionalFormatting sqref="A5:A14">
    <cfRule type="expression" dxfId="68" priority="1">
      <formula>AND($A5&lt;&gt;"",COUNTIF(OFFSET(UnitListStart,1,0,UnitListCount,1),$A5)=0)</formula>
    </cfRule>
  </conditionalFormatting>
  <conditionalFormatting sqref="B5:B14">
    <cfRule type="expression" dxfId="67" priority="3">
      <formula>LEN(B5)&gt;15</formula>
    </cfRule>
  </conditionalFormatting>
  <conditionalFormatting sqref="E5:E14">
    <cfRule type="expression" dxfId="65" priority="4">
      <formula>LEN(E5)&gt;10</formula>
    </cfRule>
  </conditionalFormatting>
  <conditionalFormatting sqref="G5:G14">
    <cfRule type="expression" dxfId="64" priority="5">
      <formula>LEN(G5)&gt;10</formula>
    </cfRule>
  </conditionalFormatting>
  <dataValidations count="4">
    <dataValidation type="list" allowBlank="1" showErrorMessage="1" error="The selection is not valid" prompt="Select from the dropdown list" sqref="A5:A14" xr:uid="{1E889421-B4B9-4BD9-9572-3E9293F437E5}">
      <formula1>OFFSET(UnitListStart,1,0,UnitListCount,1)</formula1>
    </dataValidation>
    <dataValidation type="textLength" operator="lessThanOrEqual" allowBlank="1" showErrorMessage="1" error="The response must be 15 characters or less" prompt="Enter the SOP Index No." sqref="B5:B14" xr:uid="{9B6EB109-40CF-488E-984C-871919D9F6B3}">
      <formula1>15</formula1>
    </dataValidation>
    <dataValidation type="textLength" operator="lessThanOrEqual" allowBlank="1" showErrorMessage="1" error="The response must be 10 characters or less" prompt="Enter the AMP ID No." sqref="E5:E14" xr:uid="{FB730D00-3108-47AE-B961-CB44DD40AD43}">
      <formula1>10</formula1>
    </dataValidation>
    <dataValidation type="textLength" operator="lessThanOrEqual" allowBlank="1" showErrorMessage="1" error="The response must be 10 characters or less" prompt="Enter the Alt Continuous Monitoring ID No." sqref="G5:G14" xr:uid="{A923A04A-7CFE-43CC-97DE-5C6EA2EF158B}">
      <formula1>10</formula1>
    </dataValidation>
  </dataValidations>
  <hyperlinks>
    <hyperlink ref="A15" location="'Table of Contents'!A1" display="Go to the Table of Contents" xr:uid="{5A555A32-2B65-4CD3-A5AD-BB759DE0221B}"/>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0" id="{C4A531FA-55D3-4ED0-8FCC-0DD790C6E7B7}">
            <xm:f>AND(C5&lt;&gt;"",COUNTIF(OFFSET(Picklist_UAcodes!FU$10,1,0,Picklist_UAcodes!FU$4,1),C5)=0)</xm:f>
            <x14:dxf>
              <font>
                <b/>
                <i val="0"/>
              </font>
              <fill>
                <patternFill>
                  <bgColor rgb="FFEBB8B7"/>
                </patternFill>
              </fill>
            </x14:dxf>
          </x14:cfRule>
          <xm:sqref>C5:D14 F5:F14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46AE1C7-1CCC-4BF6-A150-E9EE52C780E0}">
          <x14:formula1>
            <xm:f>OFFSET(Picklist_UAcodes!FU$10,1,0,Picklist_UAcodes!FU$4,1)</xm:f>
          </x14:formula1>
          <xm:sqref>H5:I14 C5:D14 F5:F14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4A50-56AC-4705-8407-90BE8DEF7A39}">
  <sheetPr codeName="Sheet35"/>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7" t="s">
        <v>1005</v>
      </c>
      <c r="B1" s="57"/>
      <c r="C1" s="57"/>
      <c r="D1" s="57"/>
      <c r="E1" s="57"/>
      <c r="F1" s="57"/>
      <c r="G1" s="57"/>
      <c r="H1" s="57"/>
      <c r="I1" s="57"/>
      <c r="J1" s="57"/>
    </row>
    <row r="2" spans="1:11" ht="28.5" customHeight="1" x14ac:dyDescent="0.2">
      <c r="A2" s="57" t="s">
        <v>1006</v>
      </c>
      <c r="B2" s="57"/>
      <c r="C2" s="57"/>
      <c r="D2" s="57"/>
      <c r="E2" s="57"/>
      <c r="F2" s="57"/>
      <c r="G2" s="57"/>
      <c r="H2" s="57"/>
      <c r="I2" s="57"/>
      <c r="J2" s="57"/>
    </row>
    <row r="4" spans="1:11" ht="53.1" customHeight="1" x14ac:dyDescent="0.2">
      <c r="A4" s="9" t="s">
        <v>957</v>
      </c>
      <c r="B4" s="9" t="s">
        <v>71</v>
      </c>
      <c r="C4" s="9" t="s">
        <v>149</v>
      </c>
      <c r="D4" s="9" t="s">
        <v>164</v>
      </c>
      <c r="E4" s="9" t="s">
        <v>165</v>
      </c>
      <c r="F4" s="9" t="s">
        <v>151</v>
      </c>
      <c r="G4" s="9" t="s">
        <v>158</v>
      </c>
      <c r="H4" s="9" t="s">
        <v>159</v>
      </c>
      <c r="I4" s="9" t="s">
        <v>160</v>
      </c>
      <c r="J4" s="9" t="s">
        <v>1007</v>
      </c>
    </row>
    <row r="5" spans="1:11" s="21" customFormat="1" x14ac:dyDescent="0.2">
      <c r="A5" s="1"/>
      <c r="B5" s="1"/>
      <c r="C5" s="1"/>
      <c r="D5" s="1"/>
      <c r="E5" s="1"/>
      <c r="F5" s="1"/>
      <c r="G5" s="1"/>
      <c r="H5" s="1"/>
      <c r="I5" s="1"/>
      <c r="J5" s="1"/>
      <c r="K5" s="35"/>
    </row>
    <row r="6" spans="1:11" s="21" customFormat="1" x14ac:dyDescent="0.2">
      <c r="A6" s="1"/>
      <c r="B6" s="1"/>
      <c r="C6" s="1"/>
      <c r="D6" s="1"/>
      <c r="E6" s="1"/>
      <c r="F6" s="1"/>
      <c r="G6" s="1"/>
      <c r="H6" s="1"/>
      <c r="I6" s="1"/>
      <c r="J6" s="1"/>
      <c r="K6" s="35"/>
    </row>
    <row r="7" spans="1:11" s="21" customFormat="1" x14ac:dyDescent="0.2">
      <c r="A7" s="1"/>
      <c r="B7" s="1"/>
      <c r="C7" s="1"/>
      <c r="D7" s="1"/>
      <c r="E7" s="1"/>
      <c r="F7" s="1"/>
      <c r="G7" s="1"/>
      <c r="H7" s="1"/>
      <c r="I7" s="1"/>
      <c r="J7" s="1"/>
      <c r="K7" s="35"/>
    </row>
    <row r="8" spans="1:11" s="21" customFormat="1" x14ac:dyDescent="0.2">
      <c r="A8" s="1"/>
      <c r="B8" s="1"/>
      <c r="C8" s="1"/>
      <c r="D8" s="1"/>
      <c r="E8" s="1"/>
      <c r="F8" s="1"/>
      <c r="G8" s="1"/>
      <c r="H8" s="1"/>
      <c r="I8" s="1"/>
      <c r="J8" s="1"/>
      <c r="K8" s="35"/>
    </row>
    <row r="9" spans="1:11" s="21" customFormat="1" x14ac:dyDescent="0.2">
      <c r="A9" s="1"/>
      <c r="B9" s="1"/>
      <c r="C9" s="1"/>
      <c r="D9" s="1"/>
      <c r="E9" s="1"/>
      <c r="F9" s="1"/>
      <c r="G9" s="1"/>
      <c r="H9" s="1"/>
      <c r="I9" s="1"/>
      <c r="J9" s="1"/>
      <c r="K9" s="35"/>
    </row>
    <row r="10" spans="1:11" s="21" customFormat="1" x14ac:dyDescent="0.2">
      <c r="A10" s="1"/>
      <c r="B10" s="1"/>
      <c r="C10" s="1"/>
      <c r="D10" s="1"/>
      <c r="E10" s="1"/>
      <c r="F10" s="1"/>
      <c r="G10" s="1"/>
      <c r="H10" s="1"/>
      <c r="I10" s="1"/>
      <c r="J10" s="1"/>
      <c r="K10" s="35"/>
    </row>
    <row r="11" spans="1:11" s="21" customFormat="1" x14ac:dyDescent="0.2">
      <c r="A11" s="1"/>
      <c r="B11" s="1"/>
      <c r="C11" s="1"/>
      <c r="D11" s="1"/>
      <c r="E11" s="1"/>
      <c r="F11" s="1"/>
      <c r="G11" s="1"/>
      <c r="H11" s="1"/>
      <c r="I11" s="1"/>
      <c r="J11" s="1"/>
      <c r="K11" s="35"/>
    </row>
    <row r="12" spans="1:11" s="21" customFormat="1" x14ac:dyDescent="0.2">
      <c r="A12" s="1"/>
      <c r="B12" s="1"/>
      <c r="C12" s="1"/>
      <c r="D12" s="1"/>
      <c r="E12" s="1"/>
      <c r="F12" s="1"/>
      <c r="G12" s="1"/>
      <c r="H12" s="1"/>
      <c r="I12" s="1"/>
      <c r="J12" s="1"/>
      <c r="K12" s="35"/>
    </row>
    <row r="13" spans="1:11" s="21" customFormat="1" x14ac:dyDescent="0.2">
      <c r="A13" s="1"/>
      <c r="B13" s="1"/>
      <c r="C13" s="1"/>
      <c r="D13" s="1"/>
      <c r="E13" s="1"/>
      <c r="F13" s="1"/>
      <c r="G13" s="1"/>
      <c r="H13" s="1"/>
      <c r="I13" s="1"/>
      <c r="J13" s="1"/>
      <c r="K13" s="35"/>
    </row>
    <row r="14" spans="1:11" s="21" customFormat="1" x14ac:dyDescent="0.2">
      <c r="A14" s="1"/>
      <c r="B14" s="1"/>
      <c r="C14" s="1"/>
      <c r="D14" s="1"/>
      <c r="E14" s="1"/>
      <c r="F14" s="1"/>
      <c r="G14" s="1"/>
      <c r="H14" s="1"/>
      <c r="I14" s="1"/>
      <c r="J14" s="1"/>
      <c r="K14" s="35"/>
    </row>
    <row r="15" spans="1:11" x14ac:dyDescent="0.2">
      <c r="A15" s="56" t="s">
        <v>863</v>
      </c>
      <c r="B15" s="56"/>
      <c r="C15" s="56"/>
      <c r="D15" s="56"/>
      <c r="E15" s="56"/>
      <c r="F15" s="56"/>
      <c r="G15" s="56"/>
      <c r="H15" s="56"/>
      <c r="I15" s="56"/>
      <c r="J15" s="56"/>
    </row>
  </sheetData>
  <sheetProtection algorithmName="SHA-512" hashValue="5o7Fo3ks+2bTc9oQWf6UXkPIfWYemuJoI+k6GHYtGJkbwoN7A6FTVd9n8+Mh4OIgxi0KOw2vLPnGMLcJPE4rfA==" saltValue="pap3uqXm/TklWw5+hi89yA==" spinCount="100000" sheet="1" objects="1" scenarios="1" formatRows="0" insertRows="0" deleteRows="0"/>
  <mergeCells count="3">
    <mergeCell ref="A15:J15"/>
    <mergeCell ref="A1:J1"/>
    <mergeCell ref="A2:J2"/>
  </mergeCells>
  <conditionalFormatting sqref="A5:A14">
    <cfRule type="expression" dxfId="63" priority="1">
      <formula>AND($A5&lt;&gt;"",COUNTIF(OFFSET(UnitListStart,1,0,UnitListCount,1),$A5)=0)</formula>
    </cfRule>
  </conditionalFormatting>
  <conditionalFormatting sqref="B5:B14">
    <cfRule type="expression" dxfId="62" priority="3">
      <formula>LEN(B5)&gt;15</formula>
    </cfRule>
  </conditionalFormatting>
  <dataValidations count="2">
    <dataValidation type="list" allowBlank="1" showErrorMessage="1" error="The selection is not valid" prompt="Select from the dropdown list" sqref="A5:A14" xr:uid="{511D3751-FAC6-41D2-B090-237A114389AF}">
      <formula1>OFFSET(UnitListStart,1,0,UnitListCount,1)</formula1>
    </dataValidation>
    <dataValidation type="textLength" operator="lessThanOrEqual" allowBlank="1" showErrorMessage="1" error="The response must be 15 characters or less" prompt="Enter the SOP Index No." sqref="B5:B14" xr:uid="{FBC52015-E8F2-4D37-9045-8217FA91510C}">
      <formula1>15</formula1>
    </dataValidation>
  </dataValidations>
  <hyperlinks>
    <hyperlink ref="A15" location="'Table of Contents'!A1" display="Go to the Table of Contents" xr:uid="{556B21CD-7E32-4BBF-9C85-4F195B531849}"/>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3" id="{D9C9E958-9B16-4621-BEC5-7FCF3FDD85B8}">
            <xm:f>AND(C5&lt;&gt;"",COUNTIF(OFFSET(Picklist_UAcodes!GC$10,1,0,Picklist_UAcodes!GC$4,1),C5)=0)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911E0E3-DCD0-49E2-BEFA-146EC8A6FE51}">
          <x14:formula1>
            <xm:f>OFFSET(Picklist_UAcodes!GC$10,1,0,Picklist_UAcodes!GC$4,1)</xm:f>
          </x14:formula1>
          <xm:sqref>C5:J14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079B-A2F5-4573-8B50-BF611D87CFEE}">
  <sheetPr codeName="Sheet3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1008</v>
      </c>
      <c r="B1" s="57"/>
      <c r="C1" s="57"/>
      <c r="D1" s="57"/>
      <c r="E1" s="57"/>
      <c r="F1" s="57"/>
      <c r="G1" s="57"/>
      <c r="H1" s="57"/>
      <c r="I1" s="57"/>
    </row>
    <row r="2" spans="1:10" ht="28.5" customHeight="1" x14ac:dyDescent="0.2">
      <c r="A2" s="57" t="s">
        <v>1006</v>
      </c>
      <c r="B2" s="57"/>
      <c r="C2" s="57"/>
      <c r="D2" s="57"/>
      <c r="E2" s="57"/>
      <c r="F2" s="57"/>
      <c r="G2" s="57"/>
      <c r="H2" s="57"/>
      <c r="I2" s="57"/>
    </row>
    <row r="4" spans="1:10" ht="51" customHeight="1" x14ac:dyDescent="0.2">
      <c r="A4" s="9" t="s">
        <v>957</v>
      </c>
      <c r="B4" s="9" t="s">
        <v>71</v>
      </c>
      <c r="C4" s="9" t="s">
        <v>135</v>
      </c>
      <c r="D4" s="9" t="s">
        <v>137</v>
      </c>
      <c r="E4" s="9" t="s">
        <v>138</v>
      </c>
      <c r="F4" s="9" t="s">
        <v>99</v>
      </c>
      <c r="G4" s="9" t="s">
        <v>86</v>
      </c>
      <c r="H4" s="9" t="s">
        <v>171</v>
      </c>
      <c r="I4" s="9" t="s">
        <v>119</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EpV0pD6kcQr2KMJxzUzkUguteGCi8O3GeYyV86eMtDPjEaY9o7uvLXVQKJyQOeqPVBVNwfAo3eSJtYG41Z6MpQ==" saltValue="9Ga4aHvynjGR+drsMF09ig==" spinCount="100000" sheet="1" objects="1" scenarios="1" formatRows="0" insertRows="0" deleteRows="0"/>
  <mergeCells count="3">
    <mergeCell ref="A15:I15"/>
    <mergeCell ref="A1:I1"/>
    <mergeCell ref="A2:I2"/>
  </mergeCells>
  <conditionalFormatting sqref="A5:A14">
    <cfRule type="expression" dxfId="60" priority="1">
      <formula>AND($A5&lt;&gt;"",COUNTIF(OFFSET(UnitListStart,1,0,UnitListCount,1),$A5)=0)</formula>
    </cfRule>
  </conditionalFormatting>
  <conditionalFormatting sqref="B5:B14">
    <cfRule type="expression" dxfId="59" priority="3">
      <formula>LEN(B5)&gt;15</formula>
    </cfRule>
  </conditionalFormatting>
  <conditionalFormatting sqref="G5:G14">
    <cfRule type="expression" dxfId="57" priority="4">
      <formula>LEN(G5)&gt;14</formula>
    </cfRule>
  </conditionalFormatting>
  <dataValidations count="3">
    <dataValidation type="list" allowBlank="1" showErrorMessage="1" error="The selection is not valid" prompt="Select from the dropdown list" sqref="A5:A14" xr:uid="{A28BD855-129F-4B69-B87D-9F88EA6CDF54}">
      <formula1>OFFSET(UnitListStart,1,0,UnitListCount,1)</formula1>
    </dataValidation>
    <dataValidation type="textLength" operator="lessThanOrEqual" allowBlank="1" showErrorMessage="1" error="The response must be 15 characters or less" prompt="Enter the SOP Index No." sqref="B5:B14" xr:uid="{B0F81BE6-2B59-4C60-9477-4A525E71CB6F}">
      <formula1>15</formula1>
    </dataValidation>
    <dataValidation type="textLength" operator="lessThanOrEqual" allowBlank="1" showErrorMessage="1" error="The response must be 14 characters or less" prompt="Enter the Control Device ID No." sqref="G5:G14" xr:uid="{128896EE-6697-4B14-9F08-7701F1AD79C4}">
      <formula1>14</formula1>
    </dataValidation>
  </dataValidations>
  <hyperlinks>
    <hyperlink ref="A15" location="'Table of Contents'!A1" display="Go to the Table of Contents" xr:uid="{A75F7AE1-CBBD-44F9-B5FD-85A177606213}"/>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4" id="{FFFE39E5-9A35-4431-97AB-39E271F4245B}">
            <xm:f>AND(C5&lt;&gt;"",COUNTIF(OFFSET(Picklist_UAcodes!GL$10,1,0,Picklist_UAcodes!GL$4,1),C5)=0)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B22E2D4-BFE6-4BF6-9760-234E8406301D}">
          <x14:formula1>
            <xm:f>OFFSET(Picklist_UAcodes!GL$10,1,0,Picklist_UAcodes!GL$4,1)</xm:f>
          </x14:formula1>
          <xm:sqref>H5:I14 C5:F14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1BE56-5F9D-49F5-859B-475B54FCA628}">
  <sheetPr codeName="Sheet3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1009</v>
      </c>
      <c r="B1" s="57"/>
      <c r="C1" s="57"/>
      <c r="D1" s="57"/>
      <c r="E1" s="57"/>
      <c r="F1" s="57"/>
      <c r="G1" s="57"/>
      <c r="H1" s="57"/>
    </row>
    <row r="2" spans="1:9" ht="28.5" customHeight="1" x14ac:dyDescent="0.2">
      <c r="A2" s="57" t="s">
        <v>1006</v>
      </c>
      <c r="B2" s="57"/>
      <c r="C2" s="57"/>
      <c r="D2" s="57"/>
      <c r="E2" s="57"/>
      <c r="F2" s="57"/>
      <c r="G2" s="57"/>
      <c r="H2" s="57"/>
    </row>
    <row r="4" spans="1:9" ht="51" customHeight="1" x14ac:dyDescent="0.2">
      <c r="A4" s="9" t="s">
        <v>957</v>
      </c>
      <c r="B4" s="9" t="s">
        <v>71</v>
      </c>
      <c r="C4" s="9" t="s">
        <v>107</v>
      </c>
      <c r="D4" s="9" t="s">
        <v>169</v>
      </c>
      <c r="E4" s="9" t="s">
        <v>140</v>
      </c>
      <c r="F4" s="9" t="s">
        <v>163</v>
      </c>
      <c r="G4" s="9" t="s">
        <v>143</v>
      </c>
      <c r="H4" s="9" t="s">
        <v>144</v>
      </c>
    </row>
    <row r="5" spans="1:9" s="21" customFormat="1" x14ac:dyDescent="0.2">
      <c r="A5" s="1"/>
      <c r="B5" s="1"/>
      <c r="C5" s="1"/>
      <c r="D5" s="1"/>
      <c r="E5" s="1"/>
      <c r="F5" s="1"/>
      <c r="G5" s="1"/>
      <c r="H5" s="1"/>
      <c r="I5" s="35"/>
    </row>
    <row r="6" spans="1:9" s="21" customFormat="1" x14ac:dyDescent="0.2">
      <c r="A6" s="1"/>
      <c r="B6" s="1"/>
      <c r="C6" s="1"/>
      <c r="D6" s="1"/>
      <c r="E6" s="1"/>
      <c r="F6" s="1"/>
      <c r="G6" s="1"/>
      <c r="H6" s="1"/>
      <c r="I6" s="35"/>
    </row>
    <row r="7" spans="1:9" s="21" customFormat="1" x14ac:dyDescent="0.2">
      <c r="A7" s="1"/>
      <c r="B7" s="1"/>
      <c r="C7" s="1"/>
      <c r="D7" s="1"/>
      <c r="E7" s="1"/>
      <c r="F7" s="1"/>
      <c r="G7" s="1"/>
      <c r="H7" s="1"/>
      <c r="I7" s="35"/>
    </row>
    <row r="8" spans="1:9" s="21" customFormat="1" x14ac:dyDescent="0.2">
      <c r="A8" s="1"/>
      <c r="B8" s="1"/>
      <c r="C8" s="1"/>
      <c r="D8" s="1"/>
      <c r="E8" s="1"/>
      <c r="F8" s="1"/>
      <c r="G8" s="1"/>
      <c r="H8" s="1"/>
      <c r="I8" s="35"/>
    </row>
    <row r="9" spans="1:9" s="21" customFormat="1" x14ac:dyDescent="0.2">
      <c r="A9" s="1"/>
      <c r="B9" s="1"/>
      <c r="C9" s="1"/>
      <c r="D9" s="1"/>
      <c r="E9" s="1"/>
      <c r="F9" s="1"/>
      <c r="G9" s="1"/>
      <c r="H9" s="1"/>
      <c r="I9" s="35"/>
    </row>
    <row r="10" spans="1:9" s="21" customFormat="1" x14ac:dyDescent="0.2">
      <c r="A10" s="1"/>
      <c r="B10" s="1"/>
      <c r="C10" s="1"/>
      <c r="D10" s="1"/>
      <c r="E10" s="1"/>
      <c r="F10" s="1"/>
      <c r="G10" s="1"/>
      <c r="H10" s="1"/>
      <c r="I10" s="35"/>
    </row>
    <row r="11" spans="1:9" s="21" customFormat="1" x14ac:dyDescent="0.2">
      <c r="A11" s="1"/>
      <c r="B11" s="1"/>
      <c r="C11" s="1"/>
      <c r="D11" s="1"/>
      <c r="E11" s="1"/>
      <c r="F11" s="1"/>
      <c r="G11" s="1"/>
      <c r="H11" s="1"/>
      <c r="I11" s="35"/>
    </row>
    <row r="12" spans="1:9" s="21" customFormat="1" x14ac:dyDescent="0.2">
      <c r="A12" s="1"/>
      <c r="B12" s="1"/>
      <c r="C12" s="1"/>
      <c r="D12" s="1"/>
      <c r="E12" s="1"/>
      <c r="F12" s="1"/>
      <c r="G12" s="1"/>
      <c r="H12" s="1"/>
      <c r="I12" s="35"/>
    </row>
    <row r="13" spans="1:9" s="21" customFormat="1" x14ac:dyDescent="0.2">
      <c r="A13" s="1"/>
      <c r="B13" s="1"/>
      <c r="C13" s="1"/>
      <c r="D13" s="1"/>
      <c r="E13" s="1"/>
      <c r="F13" s="1"/>
      <c r="G13" s="1"/>
      <c r="H13" s="1"/>
      <c r="I13" s="35"/>
    </row>
    <row r="14" spans="1:9" s="21" customFormat="1" x14ac:dyDescent="0.2">
      <c r="A14" s="1"/>
      <c r="B14" s="1"/>
      <c r="C14" s="1"/>
      <c r="D14" s="1"/>
      <c r="E14" s="1"/>
      <c r="F14" s="1"/>
      <c r="G14" s="1"/>
      <c r="H14" s="1"/>
      <c r="I14" s="35"/>
    </row>
    <row r="15" spans="1:9" x14ac:dyDescent="0.2">
      <c r="A15" s="56" t="s">
        <v>863</v>
      </c>
      <c r="B15" s="56"/>
      <c r="C15" s="56"/>
      <c r="D15" s="56"/>
      <c r="E15" s="56"/>
      <c r="F15" s="56"/>
      <c r="G15" s="56"/>
      <c r="H15" s="56"/>
    </row>
  </sheetData>
  <sheetProtection algorithmName="SHA-512" hashValue="YAhElajHNXL72HHWuHhljoUBT3lNt+HLqml4Q/5CFsOMU9kBAiF3eH91N8oZf1LGnbZD2B/zl8/2hW5ZvyxQ6g==" saltValue="lHl0lGXQ3GVQnQ1/pjVJvA==" spinCount="100000" sheet="1" objects="1" scenarios="1" formatRows="0" insertRows="0" deleteRows="0"/>
  <mergeCells count="3">
    <mergeCell ref="A15:H15"/>
    <mergeCell ref="A1:H1"/>
    <mergeCell ref="A2:H2"/>
  </mergeCells>
  <conditionalFormatting sqref="A5:A14">
    <cfRule type="expression" dxfId="56" priority="1">
      <formula>AND($A5&lt;&gt;"",COUNTIF(OFFSET(UnitListStart,1,0,UnitListCount,1),$A5)=0)</formula>
    </cfRule>
  </conditionalFormatting>
  <conditionalFormatting sqref="B5:B14">
    <cfRule type="expression" dxfId="55" priority="3">
      <formula>LEN(B5)&gt;15</formula>
    </cfRule>
  </conditionalFormatting>
  <conditionalFormatting sqref="E5:E14">
    <cfRule type="expression" dxfId="53" priority="4">
      <formula>LEN(E5)&gt;10</formula>
    </cfRule>
  </conditionalFormatting>
  <dataValidations count="3">
    <dataValidation type="list" allowBlank="1" showErrorMessage="1" error="The selection is not valid" prompt="Select from the dropdown list" sqref="A5:A14" xr:uid="{252FB919-0516-4B47-A53D-B6481BA2BDE7}">
      <formula1>OFFSET(UnitListStart,1,0,UnitListCount,1)</formula1>
    </dataValidation>
    <dataValidation type="textLength" operator="lessThanOrEqual" allowBlank="1" showErrorMessage="1" error="The response must be 15 characters or less" prompt="Enter the SOP Index No." sqref="B5:B14" xr:uid="{887409E0-8E19-4525-9839-AB9A6AF377E2}">
      <formula1>15</formula1>
    </dataValidation>
    <dataValidation type="textLength" operator="lessThanOrEqual" allowBlank="1" showErrorMessage="1" error="The response must be 10 characters or less" prompt="Enter the AMP ID No." sqref="E5:E14" xr:uid="{CE90AD5C-26D4-4080-813A-056D6E693724}">
      <formula1>10</formula1>
    </dataValidation>
  </dataValidations>
  <hyperlinks>
    <hyperlink ref="A15" location="'Table of Contents'!A1" display="Go to the Table of Contents" xr:uid="{B17515D9-F8EE-4AA5-95E9-97EE116553A7}"/>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6" id="{FD7051FD-A59B-4785-8410-9262DA46429F}">
            <xm:f>AND(C5&lt;&gt;"",COUNTIF(OFFSET(Picklist_UAcodes!GT$10,1,0,Picklist_UAcodes!GT$4,1),C5)=0)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0A31B59-BA80-4823-8772-0871DE60CCCB}">
          <x14:formula1>
            <xm:f>OFFSET(Picklist_UAcodes!GT$10,1,0,Picklist_UAcodes!GT$4,1)</xm:f>
          </x14:formula1>
          <xm:sqref>F5:H14 C5:D14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2972A-A648-42A0-B78E-85F815224400}">
  <sheetPr codeName="Sheet38"/>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1010</v>
      </c>
      <c r="B1" s="57"/>
      <c r="C1" s="57"/>
      <c r="D1" s="57"/>
      <c r="E1" s="57"/>
      <c r="F1" s="57"/>
    </row>
    <row r="2" spans="1:7" ht="14.25" customHeight="1" x14ac:dyDescent="0.2">
      <c r="A2" s="57" t="s">
        <v>1011</v>
      </c>
      <c r="B2" s="57"/>
      <c r="C2" s="57"/>
      <c r="D2" s="57"/>
      <c r="E2" s="57"/>
      <c r="F2" s="57"/>
    </row>
    <row r="4" spans="1:7" ht="51" customHeight="1" x14ac:dyDescent="0.2">
      <c r="A4" s="9" t="s">
        <v>957</v>
      </c>
      <c r="B4" s="9" t="s">
        <v>71</v>
      </c>
      <c r="C4" s="9" t="s">
        <v>172</v>
      </c>
      <c r="D4" s="9" t="s">
        <v>173</v>
      </c>
      <c r="E4" s="9" t="s">
        <v>174</v>
      </c>
      <c r="F4" s="9" t="s">
        <v>175</v>
      </c>
    </row>
    <row r="5" spans="1:7" s="21" customFormat="1" x14ac:dyDescent="0.2">
      <c r="A5" s="1"/>
      <c r="B5" s="1"/>
      <c r="C5" s="1"/>
      <c r="D5" s="1"/>
      <c r="E5" s="1"/>
      <c r="F5" s="1"/>
      <c r="G5" s="35"/>
    </row>
    <row r="6" spans="1:7" s="21" customFormat="1" x14ac:dyDescent="0.2">
      <c r="A6" s="1"/>
      <c r="B6" s="1"/>
      <c r="C6" s="1"/>
      <c r="D6" s="1"/>
      <c r="E6" s="1"/>
      <c r="F6" s="1"/>
      <c r="G6" s="35"/>
    </row>
    <row r="7" spans="1:7" s="21" customFormat="1" x14ac:dyDescent="0.2">
      <c r="A7" s="1"/>
      <c r="B7" s="1"/>
      <c r="C7" s="1"/>
      <c r="D7" s="1"/>
      <c r="E7" s="1"/>
      <c r="F7" s="1"/>
      <c r="G7" s="35"/>
    </row>
    <row r="8" spans="1:7" s="21" customFormat="1" x14ac:dyDescent="0.2">
      <c r="A8" s="1"/>
      <c r="B8" s="1"/>
      <c r="C8" s="1"/>
      <c r="D8" s="1"/>
      <c r="E8" s="1"/>
      <c r="F8" s="1"/>
      <c r="G8" s="35"/>
    </row>
    <row r="9" spans="1:7" s="21" customFormat="1" x14ac:dyDescent="0.2">
      <c r="A9" s="1"/>
      <c r="B9" s="1"/>
      <c r="C9" s="1"/>
      <c r="D9" s="1"/>
      <c r="E9" s="1"/>
      <c r="F9" s="1"/>
      <c r="G9" s="35"/>
    </row>
    <row r="10" spans="1:7" s="21" customFormat="1" x14ac:dyDescent="0.2">
      <c r="A10" s="1"/>
      <c r="B10" s="1"/>
      <c r="C10" s="1"/>
      <c r="D10" s="1"/>
      <c r="E10" s="1"/>
      <c r="F10" s="1"/>
      <c r="G10" s="35"/>
    </row>
    <row r="11" spans="1:7" s="21" customFormat="1" x14ac:dyDescent="0.2">
      <c r="A11" s="1"/>
      <c r="B11" s="1"/>
      <c r="C11" s="1"/>
      <c r="D11" s="1"/>
      <c r="E11" s="1"/>
      <c r="F11" s="1"/>
      <c r="G11" s="35"/>
    </row>
    <row r="12" spans="1:7" s="21" customFormat="1" x14ac:dyDescent="0.2">
      <c r="A12" s="1"/>
      <c r="B12" s="1"/>
      <c r="C12" s="1"/>
      <c r="D12" s="1"/>
      <c r="E12" s="1"/>
      <c r="F12" s="1"/>
      <c r="G12" s="35"/>
    </row>
    <row r="13" spans="1:7" s="21" customFormat="1" x14ac:dyDescent="0.2">
      <c r="A13" s="1"/>
      <c r="B13" s="1"/>
      <c r="C13" s="1"/>
      <c r="D13" s="1"/>
      <c r="E13" s="1"/>
      <c r="F13" s="1"/>
      <c r="G13" s="35"/>
    </row>
    <row r="14" spans="1:7" s="21" customFormat="1" x14ac:dyDescent="0.2">
      <c r="A14" s="1"/>
      <c r="B14" s="1"/>
      <c r="C14" s="1"/>
      <c r="D14" s="1"/>
      <c r="E14" s="1"/>
      <c r="F14" s="1"/>
      <c r="G14" s="35"/>
    </row>
    <row r="15" spans="1:7" x14ac:dyDescent="0.2">
      <c r="A15" s="56" t="s">
        <v>863</v>
      </c>
      <c r="B15" s="56"/>
      <c r="C15" s="56"/>
      <c r="D15" s="56"/>
      <c r="E15" s="56"/>
      <c r="F15" s="56"/>
    </row>
  </sheetData>
  <sheetProtection algorithmName="SHA-512" hashValue="TIhPBdI9tn5eV1MqD8tMdfmhSSxW9urIOmhhqaFD69lZFjTxYdWBPC1qbQw07f0Q8G8Z53wHc3kNnV67lhDkXw==" saltValue="t2Ygm+vdt6eEgYhqTOPZ9g==" spinCount="100000" sheet="1" objects="1" scenarios="1" formatRows="0" insertRows="0" deleteRows="0"/>
  <mergeCells count="3">
    <mergeCell ref="A15:F15"/>
    <mergeCell ref="A1:F1"/>
    <mergeCell ref="A2:F2"/>
  </mergeCells>
  <conditionalFormatting sqref="A5:A14">
    <cfRule type="expression" dxfId="52" priority="1">
      <formula>AND($A5&lt;&gt;"",COUNTIF(OFFSET(UnitListStart,1,0,UnitListCount,1),$A5)=0)</formula>
    </cfRule>
  </conditionalFormatting>
  <conditionalFormatting sqref="B5:B14">
    <cfRule type="expression" dxfId="51" priority="3">
      <formula>LEN(B5)&gt;15</formula>
    </cfRule>
  </conditionalFormatting>
  <dataValidations count="2">
    <dataValidation type="list" allowBlank="1" showErrorMessage="1" error="The selection is not valid" prompt="Select from the dropdown list" sqref="A5:A14" xr:uid="{BB2FBB6C-E01E-4FB2-8838-E2376444E4D6}">
      <formula1>OFFSET(UnitListStart,1,0,UnitListCount,1)</formula1>
    </dataValidation>
    <dataValidation type="textLength" operator="lessThanOrEqual" allowBlank="1" showErrorMessage="1" error="The response must be 15 characters or less" prompt="Enter the SOP Index No." sqref="B5:B14" xr:uid="{B5FE528C-1360-4564-9E79-956F8A57698C}">
      <formula1>15</formula1>
    </dataValidation>
  </dataValidations>
  <hyperlinks>
    <hyperlink ref="A15" location="'Table of Contents'!A1" display="Go to the Table of Contents" xr:uid="{644BE129-61C0-4BC3-B53D-7CD2D791FD38}"/>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8" id="{07363D4A-20F0-442B-9384-8E78A60BD90D}">
            <xm:f>AND(C5&lt;&gt;"",COUNTIF(OFFSET(Picklist_UAcodes!HA$10,1,0,Picklist_UAcodes!HA$4,1),C5)=0)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6C26E9D-CE31-4129-8C2E-CE4DB87A5485}">
          <x14:formula1>
            <xm:f>OFFSET(Picklist_UAcodes!HA$10,1,0,Picklist_UAcodes!HA$4,1)</xm:f>
          </x14:formula1>
          <xm:sqref>C5:F14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FCF4-DF88-4C4A-A39A-AC9E49BB37ED}">
  <sheetPr codeName="Sheet3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1012</v>
      </c>
      <c r="B1" s="57"/>
      <c r="C1" s="57"/>
      <c r="D1" s="57"/>
      <c r="E1" s="57"/>
      <c r="F1" s="57"/>
      <c r="G1" s="57"/>
      <c r="H1" s="57"/>
      <c r="I1" s="57"/>
    </row>
    <row r="2" spans="1:10" ht="14.25" customHeight="1" x14ac:dyDescent="0.2">
      <c r="A2" s="57" t="s">
        <v>1011</v>
      </c>
      <c r="B2" s="57"/>
      <c r="C2" s="57"/>
      <c r="D2" s="57"/>
      <c r="E2" s="57"/>
      <c r="F2" s="57"/>
      <c r="G2" s="57"/>
      <c r="H2" s="57"/>
      <c r="I2" s="57"/>
    </row>
    <row r="4" spans="1:10" ht="51" customHeight="1" x14ac:dyDescent="0.2">
      <c r="A4" s="9" t="s">
        <v>957</v>
      </c>
      <c r="B4" s="9" t="s">
        <v>71</v>
      </c>
      <c r="C4" s="9" t="s">
        <v>176</v>
      </c>
      <c r="D4" s="9" t="s">
        <v>177</v>
      </c>
      <c r="E4" s="9" t="s">
        <v>178</v>
      </c>
      <c r="F4" s="9" t="s">
        <v>179</v>
      </c>
      <c r="G4" s="9" t="s">
        <v>180</v>
      </c>
      <c r="H4" s="9" t="s">
        <v>181</v>
      </c>
      <c r="I4" s="9" t="s">
        <v>182</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Raeo4DOMbT88X1MNhIL6DS6ncyKNlChFnyW+lX6Q1lpDSTxuTg6H/sIrYdqXnU5it5paBbf2rqJktpHkA/VvA==" saltValue="3BGv+SZwAgSLCfTzWzBB+w==" spinCount="100000" sheet="1" objects="1" scenarios="1" formatRows="0" insertRows="0" deleteRows="0"/>
  <mergeCells count="3">
    <mergeCell ref="A15:I15"/>
    <mergeCell ref="A1:I1"/>
    <mergeCell ref="A2:I2"/>
  </mergeCells>
  <conditionalFormatting sqref="A5:A14">
    <cfRule type="expression" dxfId="49" priority="1">
      <formula>AND($A5&lt;&gt;"",COUNTIF(OFFSET(UnitListStart,1,0,UnitListCount,1),$A5)=0)</formula>
    </cfRule>
  </conditionalFormatting>
  <conditionalFormatting sqref="B5:B14">
    <cfRule type="expression" dxfId="48" priority="3">
      <formula>LEN(B5)&gt;15</formula>
    </cfRule>
  </conditionalFormatting>
  <conditionalFormatting sqref="D5:D14">
    <cfRule type="expression" dxfId="46" priority="4">
      <formula>LEN(D5)&gt;10</formula>
    </cfRule>
  </conditionalFormatting>
  <conditionalFormatting sqref="F5:F14">
    <cfRule type="expression" dxfId="45" priority="5">
      <formula>LEN(F5)&gt;10</formula>
    </cfRule>
  </conditionalFormatting>
  <dataValidations count="4">
    <dataValidation type="list" allowBlank="1" showErrorMessage="1" error="The selection is not valid" prompt="Select from the dropdown list" sqref="A5:A14" xr:uid="{6490D2A8-03C4-4A7D-ABFE-C1EA7F679E21}">
      <formula1>OFFSET(UnitListStart,1,0,UnitListCount,1)</formula1>
    </dataValidation>
    <dataValidation type="textLength" operator="lessThanOrEqual" allowBlank="1" showErrorMessage="1" error="The response must be 15 characters or less" prompt="Enter the SOP Index No." sqref="B5:B14" xr:uid="{1D4BC95F-C0DF-4804-A3F8-C849CA98734D}">
      <formula1>15</formula1>
    </dataValidation>
    <dataValidation type="textLength" operator="lessThanOrEqual" allowBlank="1" showErrorMessage="1" error="The response must be 10 characters or less" prompt="Enter the AM ID No." sqref="D5:D14" xr:uid="{42FF2706-E084-4F3D-8C86-D731E86A4B36}">
      <formula1>10</formula1>
    </dataValidation>
    <dataValidation type="textLength" operator="lessThanOrEqual" allowBlank="1" showErrorMessage="1" error="The response must be 10 characters or less" prompt="Enter the Minor Modification ID No." sqref="F5:F14" xr:uid="{A209D449-7F2C-4116-BAC1-B1EE8DF06922}">
      <formula1>10</formula1>
    </dataValidation>
  </dataValidations>
  <hyperlinks>
    <hyperlink ref="A15" location="'Table of Contents'!A1" display="Go to the Table of Contents" xr:uid="{C5D60A80-E8C9-4122-ACE3-EB3E25373918}"/>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9" id="{743832CE-5996-4090-88BE-9F42E3FCD1D8}">
            <xm:f>AND(C5&lt;&gt;"",COUNTIF(OFFSET(Picklist_UAcodes!HF$10,1,0,Picklist_UAcodes!HF$4,1),C5)=0)</xm:f>
            <x14:dxf>
              <font>
                <b/>
                <i val="0"/>
              </font>
              <fill>
                <patternFill>
                  <bgColor rgb="FFEBB8B7"/>
                </patternFill>
              </fill>
            </x14:dxf>
          </x14:cfRule>
          <xm:sqref>C5:C14 E5:E14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10AD165-EA26-489F-BED9-69CBBF819D87}">
          <x14:formula1>
            <xm:f>OFFSET(Picklist_UAcodes!HF$10,1,0,Picklist_UAcodes!HF$4,1)</xm:f>
          </x14:formula1>
          <xm:sqref>C5:C14 G5:I14 E5:E14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EB71-190C-41BA-A397-6D0D4D7E9E7E}">
  <sheetPr codeName="Sheet4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1013</v>
      </c>
      <c r="B1" s="57"/>
      <c r="C1" s="57"/>
      <c r="D1" s="57"/>
      <c r="E1" s="57"/>
      <c r="F1" s="57"/>
      <c r="G1" s="57"/>
      <c r="H1" s="57"/>
    </row>
    <row r="2" spans="1:9" ht="28.5" customHeight="1" x14ac:dyDescent="0.2">
      <c r="A2" s="57" t="s">
        <v>1014</v>
      </c>
      <c r="B2" s="57"/>
      <c r="C2" s="57"/>
      <c r="D2" s="57"/>
      <c r="E2" s="57"/>
      <c r="F2" s="57"/>
      <c r="G2" s="57"/>
      <c r="H2" s="57"/>
    </row>
    <row r="4" spans="1:9" ht="51" customHeight="1" x14ac:dyDescent="0.2">
      <c r="A4" s="9" t="s">
        <v>957</v>
      </c>
      <c r="B4" s="9" t="s">
        <v>71</v>
      </c>
      <c r="C4" s="9" t="s">
        <v>183</v>
      </c>
      <c r="D4" s="9" t="s">
        <v>184</v>
      </c>
      <c r="E4" s="9" t="s">
        <v>185</v>
      </c>
      <c r="F4" s="9" t="s">
        <v>186</v>
      </c>
      <c r="G4" s="9" t="s">
        <v>187</v>
      </c>
      <c r="H4" s="9" t="s">
        <v>188</v>
      </c>
    </row>
    <row r="5" spans="1:9" s="21" customFormat="1" x14ac:dyDescent="0.2">
      <c r="A5" s="1"/>
      <c r="B5" s="1"/>
      <c r="C5" s="1"/>
      <c r="D5" s="1"/>
      <c r="E5" s="1"/>
      <c r="F5" s="1"/>
      <c r="G5" s="1"/>
      <c r="H5" s="1"/>
      <c r="I5" s="35"/>
    </row>
    <row r="6" spans="1:9" s="21" customFormat="1" x14ac:dyDescent="0.2">
      <c r="A6" s="1"/>
      <c r="B6" s="1"/>
      <c r="C6" s="1"/>
      <c r="D6" s="1"/>
      <c r="E6" s="1"/>
      <c r="F6" s="1"/>
      <c r="G6" s="1"/>
      <c r="H6" s="1"/>
      <c r="I6" s="35"/>
    </row>
    <row r="7" spans="1:9" s="21" customFormat="1" x14ac:dyDescent="0.2">
      <c r="A7" s="1"/>
      <c r="B7" s="1"/>
      <c r="C7" s="1"/>
      <c r="D7" s="1"/>
      <c r="E7" s="1"/>
      <c r="F7" s="1"/>
      <c r="G7" s="1"/>
      <c r="H7" s="1"/>
      <c r="I7" s="35"/>
    </row>
    <row r="8" spans="1:9" s="21" customFormat="1" x14ac:dyDescent="0.2">
      <c r="A8" s="1"/>
      <c r="B8" s="1"/>
      <c r="C8" s="1"/>
      <c r="D8" s="1"/>
      <c r="E8" s="1"/>
      <c r="F8" s="1"/>
      <c r="G8" s="1"/>
      <c r="H8" s="1"/>
      <c r="I8" s="35"/>
    </row>
    <row r="9" spans="1:9" s="21" customFormat="1" x14ac:dyDescent="0.2">
      <c r="A9" s="1"/>
      <c r="B9" s="1"/>
      <c r="C9" s="1"/>
      <c r="D9" s="1"/>
      <c r="E9" s="1"/>
      <c r="F9" s="1"/>
      <c r="G9" s="1"/>
      <c r="H9" s="1"/>
      <c r="I9" s="35"/>
    </row>
    <row r="10" spans="1:9" s="21" customFormat="1" x14ac:dyDescent="0.2">
      <c r="A10" s="1"/>
      <c r="B10" s="1"/>
      <c r="C10" s="1"/>
      <c r="D10" s="1"/>
      <c r="E10" s="1"/>
      <c r="F10" s="1"/>
      <c r="G10" s="1"/>
      <c r="H10" s="1"/>
      <c r="I10" s="35"/>
    </row>
    <row r="11" spans="1:9" s="21" customFormat="1" x14ac:dyDescent="0.2">
      <c r="A11" s="1"/>
      <c r="B11" s="1"/>
      <c r="C11" s="1"/>
      <c r="D11" s="1"/>
      <c r="E11" s="1"/>
      <c r="F11" s="1"/>
      <c r="G11" s="1"/>
      <c r="H11" s="1"/>
      <c r="I11" s="35"/>
    </row>
    <row r="12" spans="1:9" s="21" customFormat="1" x14ac:dyDescent="0.2">
      <c r="A12" s="1"/>
      <c r="B12" s="1"/>
      <c r="C12" s="1"/>
      <c r="D12" s="1"/>
      <c r="E12" s="1"/>
      <c r="F12" s="1"/>
      <c r="G12" s="1"/>
      <c r="H12" s="1"/>
      <c r="I12" s="35"/>
    </row>
    <row r="13" spans="1:9" s="21" customFormat="1" x14ac:dyDescent="0.2">
      <c r="A13" s="1"/>
      <c r="B13" s="1"/>
      <c r="C13" s="1"/>
      <c r="D13" s="1"/>
      <c r="E13" s="1"/>
      <c r="F13" s="1"/>
      <c r="G13" s="1"/>
      <c r="H13" s="1"/>
      <c r="I13" s="35"/>
    </row>
    <row r="14" spans="1:9" s="21" customFormat="1" x14ac:dyDescent="0.2">
      <c r="A14" s="1"/>
      <c r="B14" s="1"/>
      <c r="C14" s="1"/>
      <c r="D14" s="1"/>
      <c r="E14" s="1"/>
      <c r="F14" s="1"/>
      <c r="G14" s="1"/>
      <c r="H14" s="1"/>
      <c r="I14" s="35"/>
    </row>
    <row r="15" spans="1:9" x14ac:dyDescent="0.2">
      <c r="A15" s="56" t="s">
        <v>863</v>
      </c>
      <c r="B15" s="56"/>
      <c r="C15" s="56"/>
      <c r="D15" s="56"/>
      <c r="E15" s="56"/>
      <c r="F15" s="56"/>
      <c r="G15" s="56"/>
      <c r="H15" s="56"/>
    </row>
  </sheetData>
  <sheetProtection algorithmName="SHA-512" hashValue="Py6UaR5/1gdTmtcAzWjE2vwhhhM77zC+ULmZyZzqxQhubTFYuLc3OGHwYHpnW56CmVClxcPkAiOfc5woeICVYA==" saltValue="qic+3UiDZ1t6B+wf52+7Qg==" spinCount="100000" sheet="1" objects="1" scenarios="1" formatRows="0" insertRows="0" deleteRows="0"/>
  <mergeCells count="3">
    <mergeCell ref="A15:H15"/>
    <mergeCell ref="A1:H1"/>
    <mergeCell ref="A2:H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dataValidations count="2">
    <dataValidation type="list" allowBlank="1" showErrorMessage="1" error="The selection is not valid" prompt="Select from the dropdown list" sqref="A5:A14" xr:uid="{1FE61272-5F19-40C5-B2C0-C974002DDEB6}">
      <formula1>OFFSET(UnitListStart,1,0,UnitListCount,1)</formula1>
    </dataValidation>
    <dataValidation type="textLength" operator="lessThanOrEqual" allowBlank="1" showErrorMessage="1" error="The response must be 15 characters or less" prompt="Enter the SOP Index No." sqref="B5:B14" xr:uid="{5B6EA755-5F54-4E2C-9AFF-B06CF07171CF}">
      <formula1>15</formula1>
    </dataValidation>
  </dataValidations>
  <hyperlinks>
    <hyperlink ref="A15" location="'Table of Contents'!A1" display="Go to the Table of Contents" xr:uid="{575FCAD4-DD0A-420F-A64C-6F14CDCE1AA3}"/>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2" id="{C377EB73-540E-449B-B96E-ECDDF4F31A85}">
            <xm:f>AND(C5&lt;&gt;"",COUNTIF(OFFSET(Picklist_UAcodes!HN$10,1,0,Picklist_UAcodes!HN$4,1),C5)=0)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956291C-7D22-4B30-9AAA-E36F420F11EF}">
          <x14:formula1>
            <xm:f>OFFSET(Picklist_UAcodes!HN$10,1,0,Picklist_UAcodes!HN$4,1)</xm:f>
          </x14:formula1>
          <xm:sqref>C5:H14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F489-472F-4FED-91EA-DF0CA31C1836}">
  <sheetPr codeName="Sheet41"/>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7" t="s">
        <v>1015</v>
      </c>
      <c r="B1" s="57"/>
      <c r="C1" s="57"/>
      <c r="D1" s="57"/>
      <c r="E1" s="57"/>
      <c r="F1" s="57"/>
      <c r="G1" s="57"/>
      <c r="H1" s="57"/>
      <c r="I1" s="57"/>
      <c r="J1" s="57"/>
    </row>
    <row r="2" spans="1:11" ht="28.5" customHeight="1" x14ac:dyDescent="0.2">
      <c r="A2" s="57" t="s">
        <v>1014</v>
      </c>
      <c r="B2" s="57"/>
      <c r="C2" s="57"/>
      <c r="D2" s="57"/>
      <c r="E2" s="57"/>
      <c r="F2" s="57"/>
      <c r="G2" s="57"/>
      <c r="H2" s="57"/>
      <c r="I2" s="57"/>
      <c r="J2" s="57"/>
    </row>
    <row r="4" spans="1:11" ht="51" customHeight="1" x14ac:dyDescent="0.2">
      <c r="A4" s="9" t="s">
        <v>957</v>
      </c>
      <c r="B4" s="9" t="s">
        <v>71</v>
      </c>
      <c r="C4" s="9" t="s">
        <v>189</v>
      </c>
      <c r="D4" s="9" t="s">
        <v>153</v>
      </c>
      <c r="E4" s="9" t="s">
        <v>190</v>
      </c>
      <c r="F4" s="9" t="s">
        <v>1016</v>
      </c>
      <c r="G4" s="9" t="s">
        <v>1017</v>
      </c>
      <c r="H4" s="9" t="s">
        <v>193</v>
      </c>
      <c r="I4" s="9" t="s">
        <v>194</v>
      </c>
      <c r="J4" s="9" t="s">
        <v>195</v>
      </c>
    </row>
    <row r="5" spans="1:11" s="21" customFormat="1" x14ac:dyDescent="0.2">
      <c r="A5" s="1"/>
      <c r="B5" s="1"/>
      <c r="C5" s="1"/>
      <c r="D5" s="1"/>
      <c r="E5" s="1"/>
      <c r="F5" s="1"/>
      <c r="G5" s="1"/>
      <c r="H5" s="1"/>
      <c r="I5" s="1"/>
      <c r="J5" s="1"/>
      <c r="K5" s="35"/>
    </row>
    <row r="6" spans="1:11" s="21" customFormat="1" x14ac:dyDescent="0.2">
      <c r="A6" s="1"/>
      <c r="B6" s="1"/>
      <c r="C6" s="1"/>
      <c r="D6" s="1"/>
      <c r="E6" s="1"/>
      <c r="F6" s="1"/>
      <c r="G6" s="1"/>
      <c r="H6" s="1"/>
      <c r="I6" s="1"/>
      <c r="J6" s="1"/>
      <c r="K6" s="35"/>
    </row>
    <row r="7" spans="1:11" s="21" customFormat="1" x14ac:dyDescent="0.2">
      <c r="A7" s="1"/>
      <c r="B7" s="1"/>
      <c r="C7" s="1"/>
      <c r="D7" s="1"/>
      <c r="E7" s="1"/>
      <c r="F7" s="1"/>
      <c r="G7" s="1"/>
      <c r="H7" s="1"/>
      <c r="I7" s="1"/>
      <c r="J7" s="1"/>
      <c r="K7" s="35"/>
    </row>
    <row r="8" spans="1:11" s="21" customFormat="1" x14ac:dyDescent="0.2">
      <c r="A8" s="1"/>
      <c r="B8" s="1"/>
      <c r="C8" s="1"/>
      <c r="D8" s="1"/>
      <c r="E8" s="1"/>
      <c r="F8" s="1"/>
      <c r="G8" s="1"/>
      <c r="H8" s="1"/>
      <c r="I8" s="1"/>
      <c r="J8" s="1"/>
      <c r="K8" s="35"/>
    </row>
    <row r="9" spans="1:11" s="21" customFormat="1" x14ac:dyDescent="0.2">
      <c r="A9" s="1"/>
      <c r="B9" s="1"/>
      <c r="C9" s="1"/>
      <c r="D9" s="1"/>
      <c r="E9" s="1"/>
      <c r="F9" s="1"/>
      <c r="G9" s="1"/>
      <c r="H9" s="1"/>
      <c r="I9" s="1"/>
      <c r="J9" s="1"/>
      <c r="K9" s="35"/>
    </row>
    <row r="10" spans="1:11" s="21" customFormat="1" x14ac:dyDescent="0.2">
      <c r="A10" s="1"/>
      <c r="B10" s="1"/>
      <c r="C10" s="1"/>
      <c r="D10" s="1"/>
      <c r="E10" s="1"/>
      <c r="F10" s="1"/>
      <c r="G10" s="1"/>
      <c r="H10" s="1"/>
      <c r="I10" s="1"/>
      <c r="J10" s="1"/>
      <c r="K10" s="35"/>
    </row>
    <row r="11" spans="1:11" s="21" customFormat="1" x14ac:dyDescent="0.2">
      <c r="A11" s="1"/>
      <c r="B11" s="1"/>
      <c r="C11" s="1"/>
      <c r="D11" s="1"/>
      <c r="E11" s="1"/>
      <c r="F11" s="1"/>
      <c r="G11" s="1"/>
      <c r="H11" s="1"/>
      <c r="I11" s="1"/>
      <c r="J11" s="1"/>
      <c r="K11" s="35"/>
    </row>
    <row r="12" spans="1:11" s="21" customFormat="1" x14ac:dyDescent="0.2">
      <c r="A12" s="1"/>
      <c r="B12" s="1"/>
      <c r="C12" s="1"/>
      <c r="D12" s="1"/>
      <c r="E12" s="1"/>
      <c r="F12" s="1"/>
      <c r="G12" s="1"/>
      <c r="H12" s="1"/>
      <c r="I12" s="1"/>
      <c r="J12" s="1"/>
      <c r="K12" s="35"/>
    </row>
    <row r="13" spans="1:11" s="21" customFormat="1" x14ac:dyDescent="0.2">
      <c r="A13" s="1"/>
      <c r="B13" s="1"/>
      <c r="C13" s="1"/>
      <c r="D13" s="1"/>
      <c r="E13" s="1"/>
      <c r="F13" s="1"/>
      <c r="G13" s="1"/>
      <c r="H13" s="1"/>
      <c r="I13" s="1"/>
      <c r="J13" s="1"/>
      <c r="K13" s="35"/>
    </row>
    <row r="14" spans="1:11" s="21" customFormat="1" x14ac:dyDescent="0.2">
      <c r="A14" s="1"/>
      <c r="B14" s="1"/>
      <c r="C14" s="1"/>
      <c r="D14" s="1"/>
      <c r="E14" s="1"/>
      <c r="F14" s="1"/>
      <c r="G14" s="1"/>
      <c r="H14" s="1"/>
      <c r="I14" s="1"/>
      <c r="J14" s="1"/>
      <c r="K14" s="35"/>
    </row>
    <row r="15" spans="1:11" x14ac:dyDescent="0.2">
      <c r="A15" s="56" t="s">
        <v>863</v>
      </c>
      <c r="B15" s="56"/>
      <c r="C15" s="56"/>
      <c r="D15" s="56"/>
      <c r="E15" s="56"/>
      <c r="F15" s="56"/>
      <c r="G15" s="56"/>
      <c r="H15" s="56"/>
      <c r="I15" s="56"/>
      <c r="J15" s="56"/>
    </row>
  </sheetData>
  <sheetProtection algorithmName="SHA-512" hashValue="zIr2PZjt3F7QCku6XhogydyCjwxJVHVIiBe7+9UqwRtmbSRA/6cHkcUex5h4IbSmoVKGzhQ0/BBrQNAncd5Vxg==" saltValue="lA3GqdA7i8BHDpuU0AN8og==" spinCount="100000" sheet="1" objects="1" scenarios="1" formatRows="0" insertRows="0" deleteRows="0"/>
  <mergeCells count="3">
    <mergeCell ref="A15:J15"/>
    <mergeCell ref="A1:J1"/>
    <mergeCell ref="A2:J2"/>
  </mergeCells>
  <conditionalFormatting sqref="A5:A14">
    <cfRule type="expression" dxfId="41" priority="1">
      <formula>AND($A5&lt;&gt;"",COUNTIF(OFFSET(UnitListStart,1,0,UnitListCount,1),$A5)=0)</formula>
    </cfRule>
  </conditionalFormatting>
  <conditionalFormatting sqref="B5:B14">
    <cfRule type="expression" dxfId="40" priority="3">
      <formula>LEN(B5)&gt;15</formula>
    </cfRule>
  </conditionalFormatting>
  <conditionalFormatting sqref="G5:G14">
    <cfRule type="expression" dxfId="38" priority="4">
      <formula>LEN(G5)&gt;10</formula>
    </cfRule>
  </conditionalFormatting>
  <conditionalFormatting sqref="I5:I14">
    <cfRule type="expression" dxfId="37" priority="5">
      <formula>LEN(I5)&gt;14</formula>
    </cfRule>
  </conditionalFormatting>
  <dataValidations count="4">
    <dataValidation type="list" allowBlank="1" showErrorMessage="1" error="The selection is not valid" prompt="Select from the dropdown list" sqref="A5:A14" xr:uid="{302B5A4E-DFE9-4923-BB86-D8F3FCF88B42}">
      <formula1>OFFSET(UnitListStart,1,0,UnitListCount,1)</formula1>
    </dataValidation>
    <dataValidation type="textLength" operator="lessThanOrEqual" allowBlank="1" showErrorMessage="1" error="The response must be 15 characters or less" prompt="Enter the SOP Index No." sqref="B5:B14" xr:uid="{E014BFFB-395E-4DC3-87A6-D0760845303E}">
      <formula1>15</formula1>
    </dataValidation>
    <dataValidation type="textLength" operator="lessThanOrEqual" allowBlank="1" showErrorMessage="1" error="The response must be 10 characters or less" prompt="Enter the Alt 63SS Mon ID" sqref="G5:G14" xr:uid="{3B9D344F-7D46-4D3F-B887-6B57E7B1D2CE}">
      <formula1>10</formula1>
    </dataValidation>
    <dataValidation type="textLength" operator="lessThanOrEqual" allowBlank="1" showErrorMessage="1" error="The response must be 14 characters or less" prompt="Enter the SS Device ID" sqref="I5:I14" xr:uid="{EE6ACE3B-BBEA-4896-A875-C2EE20D72777}">
      <formula1>14</formula1>
    </dataValidation>
  </dataValidations>
  <hyperlinks>
    <hyperlink ref="A15" location="'Table of Contents'!A1" display="Go to the Table of Contents" xr:uid="{A807B2DF-7A91-482F-A3CF-FF1A28CDB751}"/>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3" id="{3FAAC1E8-8360-4E3C-9751-FD2DA154497C}">
            <xm:f>AND(C5&lt;&gt;"",COUNTIF(OFFSET(Picklist_UAcodes!HU$10,1,0,Picklist_UAcodes!HU$4,1),C5)=0)</xm:f>
            <x14:dxf>
              <font>
                <b/>
                <i val="0"/>
              </font>
              <fill>
                <patternFill>
                  <bgColor rgb="FFEBB8B7"/>
                </patternFill>
              </fill>
            </x14:dxf>
          </x14:cfRule>
          <xm:sqref>C5:F14 H5:H14 J5:J14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1250BB2-689A-4211-8854-446B914363ED}">
          <x14:formula1>
            <xm:f>OFFSET(Picklist_UAcodes!HU$10,1,0,Picklist_UAcodes!HU$4,1)</xm:f>
          </x14:formula1>
          <xm:sqref>J5:J14 H5:H14 C5:F14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69F7-75B7-4C7D-A656-488D97C127FB}">
  <sheetPr codeName="Sheet4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1018</v>
      </c>
      <c r="B1" s="57"/>
      <c r="C1" s="57"/>
      <c r="D1" s="57"/>
      <c r="E1" s="57"/>
      <c r="F1" s="57"/>
      <c r="G1" s="57"/>
      <c r="H1" s="57"/>
    </row>
    <row r="2" spans="1:9" ht="28.5" customHeight="1" x14ac:dyDescent="0.2">
      <c r="A2" s="57" t="s">
        <v>1014</v>
      </c>
      <c r="B2" s="57"/>
      <c r="C2" s="57"/>
      <c r="D2" s="57"/>
      <c r="E2" s="57"/>
      <c r="F2" s="57"/>
      <c r="G2" s="57"/>
      <c r="H2" s="57"/>
    </row>
    <row r="4" spans="1:9" ht="51" customHeight="1" x14ac:dyDescent="0.2">
      <c r="A4" s="9" t="s">
        <v>957</v>
      </c>
      <c r="B4" s="9" t="s">
        <v>71</v>
      </c>
      <c r="C4" s="9" t="s">
        <v>196</v>
      </c>
      <c r="D4" s="9" t="s">
        <v>1016</v>
      </c>
      <c r="E4" s="9" t="s">
        <v>1017</v>
      </c>
      <c r="F4" s="9" t="s">
        <v>193</v>
      </c>
      <c r="G4" s="9" t="s">
        <v>194</v>
      </c>
      <c r="H4" s="9" t="s">
        <v>195</v>
      </c>
    </row>
    <row r="5" spans="1:9" s="21" customFormat="1" x14ac:dyDescent="0.2">
      <c r="A5" s="1"/>
      <c r="B5" s="1"/>
      <c r="C5" s="1"/>
      <c r="D5" s="1"/>
      <c r="E5" s="1"/>
      <c r="F5" s="1"/>
      <c r="G5" s="1"/>
      <c r="H5" s="1"/>
      <c r="I5" s="35"/>
    </row>
    <row r="6" spans="1:9" s="21" customFormat="1" x14ac:dyDescent="0.2">
      <c r="A6" s="1"/>
      <c r="B6" s="1"/>
      <c r="C6" s="1"/>
      <c r="D6" s="1"/>
      <c r="E6" s="1"/>
      <c r="F6" s="1"/>
      <c r="G6" s="1"/>
      <c r="H6" s="1"/>
      <c r="I6" s="35"/>
    </row>
    <row r="7" spans="1:9" s="21" customFormat="1" x14ac:dyDescent="0.2">
      <c r="A7" s="1"/>
      <c r="B7" s="1"/>
      <c r="C7" s="1"/>
      <c r="D7" s="1"/>
      <c r="E7" s="1"/>
      <c r="F7" s="1"/>
      <c r="G7" s="1"/>
      <c r="H7" s="1"/>
      <c r="I7" s="35"/>
    </row>
    <row r="8" spans="1:9" s="21" customFormat="1" x14ac:dyDescent="0.2">
      <c r="A8" s="1"/>
      <c r="B8" s="1"/>
      <c r="C8" s="1"/>
      <c r="D8" s="1"/>
      <c r="E8" s="1"/>
      <c r="F8" s="1"/>
      <c r="G8" s="1"/>
      <c r="H8" s="1"/>
      <c r="I8" s="35"/>
    </row>
    <row r="9" spans="1:9" s="21" customFormat="1" x14ac:dyDescent="0.2">
      <c r="A9" s="1"/>
      <c r="B9" s="1"/>
      <c r="C9" s="1"/>
      <c r="D9" s="1"/>
      <c r="E9" s="1"/>
      <c r="F9" s="1"/>
      <c r="G9" s="1"/>
      <c r="H9" s="1"/>
      <c r="I9" s="35"/>
    </row>
    <row r="10" spans="1:9" s="21" customFormat="1" x14ac:dyDescent="0.2">
      <c r="A10" s="1"/>
      <c r="B10" s="1"/>
      <c r="C10" s="1"/>
      <c r="D10" s="1"/>
      <c r="E10" s="1"/>
      <c r="F10" s="1"/>
      <c r="G10" s="1"/>
      <c r="H10" s="1"/>
      <c r="I10" s="35"/>
    </row>
    <row r="11" spans="1:9" s="21" customFormat="1" x14ac:dyDescent="0.2">
      <c r="A11" s="1"/>
      <c r="B11" s="1"/>
      <c r="C11" s="1"/>
      <c r="D11" s="1"/>
      <c r="E11" s="1"/>
      <c r="F11" s="1"/>
      <c r="G11" s="1"/>
      <c r="H11" s="1"/>
      <c r="I11" s="35"/>
    </row>
    <row r="12" spans="1:9" s="21" customFormat="1" x14ac:dyDescent="0.2">
      <c r="A12" s="1"/>
      <c r="B12" s="1"/>
      <c r="C12" s="1"/>
      <c r="D12" s="1"/>
      <c r="E12" s="1"/>
      <c r="F12" s="1"/>
      <c r="G12" s="1"/>
      <c r="H12" s="1"/>
      <c r="I12" s="35"/>
    </row>
    <row r="13" spans="1:9" s="21" customFormat="1" x14ac:dyDescent="0.2">
      <c r="A13" s="1"/>
      <c r="B13" s="1"/>
      <c r="C13" s="1"/>
      <c r="D13" s="1"/>
      <c r="E13" s="1"/>
      <c r="F13" s="1"/>
      <c r="G13" s="1"/>
      <c r="H13" s="1"/>
      <c r="I13" s="35"/>
    </row>
    <row r="14" spans="1:9" s="21" customFormat="1" x14ac:dyDescent="0.2">
      <c r="A14" s="1"/>
      <c r="B14" s="1"/>
      <c r="C14" s="1"/>
      <c r="D14" s="1"/>
      <c r="E14" s="1"/>
      <c r="F14" s="1"/>
      <c r="G14" s="1"/>
      <c r="H14" s="1"/>
      <c r="I14" s="35"/>
    </row>
    <row r="15" spans="1:9" x14ac:dyDescent="0.2">
      <c r="A15" s="56" t="s">
        <v>863</v>
      </c>
      <c r="B15" s="56"/>
      <c r="C15" s="56"/>
      <c r="D15" s="56"/>
      <c r="E15" s="56"/>
      <c r="F15" s="56"/>
      <c r="G15" s="56"/>
      <c r="H15" s="56"/>
    </row>
  </sheetData>
  <sheetProtection algorithmName="SHA-512" hashValue="Fx8XD+sCS6h8J1N3lDZWBuk6JZv1RQyHUOf7nPFVqO0yUY1l0r1L7prdvGEmWL8Zfe+vNwYfDpgUVX37206Mjw==" saltValue="Sc78Vfz8kMjnJ8GmMtvG1Q==" spinCount="100000" sheet="1" objects="1" scenarios="1" formatRows="0" insertRows="0" deleteRows="0"/>
  <mergeCells count="3">
    <mergeCell ref="A15:H15"/>
    <mergeCell ref="A1:H1"/>
    <mergeCell ref="A2:H2"/>
  </mergeCells>
  <conditionalFormatting sqref="A5:A14">
    <cfRule type="expression" dxfId="36" priority="1">
      <formula>AND($A5&lt;&gt;"",COUNTIF(OFFSET(UnitListStart,1,0,UnitListCount,1),$A5)=0)</formula>
    </cfRule>
  </conditionalFormatting>
  <conditionalFormatting sqref="B5:B14">
    <cfRule type="expression" dxfId="35" priority="3">
      <formula>LEN(B5)&gt;15</formula>
    </cfRule>
  </conditionalFormatting>
  <conditionalFormatting sqref="E5:E14">
    <cfRule type="expression" dxfId="33" priority="4">
      <formula>LEN(E5)&gt;10</formula>
    </cfRule>
  </conditionalFormatting>
  <conditionalFormatting sqref="G5:G14">
    <cfRule type="expression" dxfId="32" priority="5">
      <formula>LEN(G5)&gt;14</formula>
    </cfRule>
  </conditionalFormatting>
  <dataValidations count="4">
    <dataValidation type="list" allowBlank="1" showErrorMessage="1" error="The selection is not valid" prompt="Select from the dropdown list" sqref="A5:A14" xr:uid="{B6B37155-7BF6-4922-B80F-F4A2ABFF2C99}">
      <formula1>OFFSET(UnitListStart,1,0,UnitListCount,1)</formula1>
    </dataValidation>
    <dataValidation type="textLength" operator="lessThanOrEqual" allowBlank="1" showErrorMessage="1" error="The response must be 15 characters or less" prompt="Enter the SOP Index No." sqref="B5:B14" xr:uid="{DE56277C-397A-4E22-BB56-511A210D5D5B}">
      <formula1>15</formula1>
    </dataValidation>
    <dataValidation type="textLength" operator="lessThanOrEqual" allowBlank="1" showErrorMessage="1" error="The response must be 10 characters or less" prompt="Enter the Alt 63SS Mon ID" sqref="E5:E14" xr:uid="{6F82A750-1F26-499C-8FA7-F26A3EC4B451}">
      <formula1>10</formula1>
    </dataValidation>
    <dataValidation type="textLength" operator="lessThanOrEqual" allowBlank="1" showErrorMessage="1" error="The response must be 14 characters or less" prompt="Enter the SS Device ID" sqref="G5:G14" xr:uid="{ACC5B0D0-B049-4112-A89D-ED92649CD0B9}">
      <formula1>14</formula1>
    </dataValidation>
  </dataValidations>
  <hyperlinks>
    <hyperlink ref="A15" location="'Table of Contents'!A1" display="Go to the Table of Contents" xr:uid="{9F3A3455-8325-4D59-9AAA-0202E6D3DB8A}"/>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6" id="{1A314F19-4EEF-4E5C-B9E0-4751F4370B74}">
            <xm:f>AND(C5&lt;&gt;"",COUNTIF(OFFSET(Picklist_UAcodes!ID$10,1,0,Picklist_UAcodes!ID$4,1),C5)=0)</xm:f>
            <x14:dxf>
              <font>
                <b/>
                <i val="0"/>
              </font>
              <fill>
                <patternFill>
                  <bgColor rgb="FFEBB8B7"/>
                </patternFill>
              </fill>
            </x14:dxf>
          </x14:cfRule>
          <xm:sqref>C5:D14 F5:F14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F2923E4-6D5F-4C42-B14D-75AE9C5CC92D}">
          <x14:formula1>
            <xm:f>OFFSET(Picklist_UAcodes!ID$10,1,0,Picklist_UAcodes!ID$4,1)</xm:f>
          </x14:formula1>
          <xm:sqref>H5:H14 C5:D14 F5:F14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ACEE6-A91B-4166-9914-72B61D4CF50D}">
  <sheetPr codeName="Sheet4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7" t="s">
        <v>1019</v>
      </c>
      <c r="B1" s="57"/>
      <c r="C1" s="57"/>
      <c r="D1" s="57"/>
      <c r="E1" s="57"/>
      <c r="F1" s="57"/>
      <c r="G1" s="57"/>
      <c r="H1" s="57"/>
      <c r="I1" s="57"/>
      <c r="J1" s="57"/>
    </row>
    <row r="2" spans="1:11" ht="28.5" customHeight="1" x14ac:dyDescent="0.2">
      <c r="A2" s="57" t="s">
        <v>1014</v>
      </c>
      <c r="B2" s="57"/>
      <c r="C2" s="57"/>
      <c r="D2" s="57"/>
      <c r="E2" s="57"/>
      <c r="F2" s="57"/>
      <c r="G2" s="57"/>
      <c r="H2" s="57"/>
      <c r="I2" s="57"/>
      <c r="J2" s="57"/>
    </row>
    <row r="4" spans="1:11" ht="51" customHeight="1" x14ac:dyDescent="0.2">
      <c r="A4" s="9" t="s">
        <v>957</v>
      </c>
      <c r="B4" s="9" t="s">
        <v>71</v>
      </c>
      <c r="C4" s="9" t="s">
        <v>196</v>
      </c>
      <c r="D4" s="9" t="s">
        <v>197</v>
      </c>
      <c r="E4" s="9" t="s">
        <v>198</v>
      </c>
      <c r="F4" s="9" t="s">
        <v>199</v>
      </c>
      <c r="G4" s="9" t="s">
        <v>200</v>
      </c>
      <c r="H4" s="9" t="s">
        <v>201</v>
      </c>
      <c r="I4" s="9" t="s">
        <v>187</v>
      </c>
      <c r="J4" s="9" t="s">
        <v>188</v>
      </c>
    </row>
    <row r="5" spans="1:11" s="21" customFormat="1" x14ac:dyDescent="0.2">
      <c r="A5" s="1"/>
      <c r="B5" s="1"/>
      <c r="C5" s="1"/>
      <c r="D5" s="1"/>
      <c r="E5" s="1"/>
      <c r="F5" s="1"/>
      <c r="G5" s="1"/>
      <c r="H5" s="1"/>
      <c r="I5" s="1"/>
      <c r="J5" s="1"/>
      <c r="K5" s="35"/>
    </row>
    <row r="6" spans="1:11" s="21" customFormat="1" x14ac:dyDescent="0.2">
      <c r="A6" s="1"/>
      <c r="B6" s="1"/>
      <c r="C6" s="1"/>
      <c r="D6" s="1"/>
      <c r="E6" s="1"/>
      <c r="F6" s="1"/>
      <c r="G6" s="1"/>
      <c r="H6" s="1"/>
      <c r="I6" s="1"/>
      <c r="J6" s="1"/>
      <c r="K6" s="35"/>
    </row>
    <row r="7" spans="1:11" s="21" customFormat="1" x14ac:dyDescent="0.2">
      <c r="A7" s="1"/>
      <c r="B7" s="1"/>
      <c r="C7" s="1"/>
      <c r="D7" s="1"/>
      <c r="E7" s="1"/>
      <c r="F7" s="1"/>
      <c r="G7" s="1"/>
      <c r="H7" s="1"/>
      <c r="I7" s="1"/>
      <c r="J7" s="1"/>
      <c r="K7" s="35"/>
    </row>
    <row r="8" spans="1:11" s="21" customFormat="1" x14ac:dyDescent="0.2">
      <c r="A8" s="1"/>
      <c r="B8" s="1"/>
      <c r="C8" s="1"/>
      <c r="D8" s="1"/>
      <c r="E8" s="1"/>
      <c r="F8" s="1"/>
      <c r="G8" s="1"/>
      <c r="H8" s="1"/>
      <c r="I8" s="1"/>
      <c r="J8" s="1"/>
      <c r="K8" s="35"/>
    </row>
    <row r="9" spans="1:11" s="21" customFormat="1" x14ac:dyDescent="0.2">
      <c r="A9" s="1"/>
      <c r="B9" s="1"/>
      <c r="C9" s="1"/>
      <c r="D9" s="1"/>
      <c r="E9" s="1"/>
      <c r="F9" s="1"/>
      <c r="G9" s="1"/>
      <c r="H9" s="1"/>
      <c r="I9" s="1"/>
      <c r="J9" s="1"/>
      <c r="K9" s="35"/>
    </row>
    <row r="10" spans="1:11" s="21" customFormat="1" x14ac:dyDescent="0.2">
      <c r="A10" s="1"/>
      <c r="B10" s="1"/>
      <c r="C10" s="1"/>
      <c r="D10" s="1"/>
      <c r="E10" s="1"/>
      <c r="F10" s="1"/>
      <c r="G10" s="1"/>
      <c r="H10" s="1"/>
      <c r="I10" s="1"/>
      <c r="J10" s="1"/>
      <c r="K10" s="35"/>
    </row>
    <row r="11" spans="1:11" s="21" customFormat="1" x14ac:dyDescent="0.2">
      <c r="A11" s="1"/>
      <c r="B11" s="1"/>
      <c r="C11" s="1"/>
      <c r="D11" s="1"/>
      <c r="E11" s="1"/>
      <c r="F11" s="1"/>
      <c r="G11" s="1"/>
      <c r="H11" s="1"/>
      <c r="I11" s="1"/>
      <c r="J11" s="1"/>
      <c r="K11" s="35"/>
    </row>
    <row r="12" spans="1:11" s="21" customFormat="1" x14ac:dyDescent="0.2">
      <c r="A12" s="1"/>
      <c r="B12" s="1"/>
      <c r="C12" s="1"/>
      <c r="D12" s="1"/>
      <c r="E12" s="1"/>
      <c r="F12" s="1"/>
      <c r="G12" s="1"/>
      <c r="H12" s="1"/>
      <c r="I12" s="1"/>
      <c r="J12" s="1"/>
      <c r="K12" s="35"/>
    </row>
    <row r="13" spans="1:11" s="21" customFormat="1" x14ac:dyDescent="0.2">
      <c r="A13" s="1"/>
      <c r="B13" s="1"/>
      <c r="C13" s="1"/>
      <c r="D13" s="1"/>
      <c r="E13" s="1"/>
      <c r="F13" s="1"/>
      <c r="G13" s="1"/>
      <c r="H13" s="1"/>
      <c r="I13" s="1"/>
      <c r="J13" s="1"/>
      <c r="K13" s="35"/>
    </row>
    <row r="14" spans="1:11" s="21" customFormat="1" x14ac:dyDescent="0.2">
      <c r="A14" s="1"/>
      <c r="B14" s="1"/>
      <c r="C14" s="1"/>
      <c r="D14" s="1"/>
      <c r="E14" s="1"/>
      <c r="F14" s="1"/>
      <c r="G14" s="1"/>
      <c r="H14" s="1"/>
      <c r="I14" s="1"/>
      <c r="J14" s="1"/>
      <c r="K14" s="35"/>
    </row>
    <row r="15" spans="1:11" x14ac:dyDescent="0.2">
      <c r="A15" s="56" t="s">
        <v>863</v>
      </c>
      <c r="B15" s="56"/>
      <c r="C15" s="56"/>
      <c r="D15" s="56"/>
      <c r="E15" s="56"/>
      <c r="F15" s="56"/>
      <c r="G15" s="56"/>
      <c r="H15" s="56"/>
      <c r="I15" s="56"/>
      <c r="J15" s="56"/>
    </row>
  </sheetData>
  <sheetProtection algorithmName="SHA-512" hashValue="+O/tYIvb8jYp5jSpeoHtAx2IKuKTjXBBqYJXBjKwwBCh8Ta5bXqgzrJMXZdqENDNEN/JgM1bek8szPn1uGXTMA==" saltValue="/JrxWd+2qm3TfKHTtqO/zw==" spinCount="100000" sheet="1" objects="1" scenarios="1" formatRows="0" insertRows="0" deleteRows="0"/>
  <mergeCells count="3">
    <mergeCell ref="A15:J15"/>
    <mergeCell ref="A1:J1"/>
    <mergeCell ref="A2:J2"/>
  </mergeCells>
  <conditionalFormatting sqref="A5:A14">
    <cfRule type="expression" dxfId="31" priority="1">
      <formula>AND($A5&lt;&gt;"",COUNTIF(OFFSET(UnitListStart,1,0,UnitListCount,1),$A5)=0)</formula>
    </cfRule>
  </conditionalFormatting>
  <conditionalFormatting sqref="B5:B14">
    <cfRule type="expression" dxfId="30" priority="3">
      <formula>LEN(B5)&gt;15</formula>
    </cfRule>
  </conditionalFormatting>
  <conditionalFormatting sqref="H5:H14">
    <cfRule type="expression" dxfId="28" priority="4">
      <formula>LEN(H5)&gt;10</formula>
    </cfRule>
  </conditionalFormatting>
  <dataValidations count="3">
    <dataValidation type="list" allowBlank="1" showErrorMessage="1" error="The selection is not valid" prompt="Select from the dropdown list" sqref="A5:A14" xr:uid="{83EDCA45-A2F0-455D-96CD-5C480ED7754B}">
      <formula1>OFFSET(UnitListStart,1,0,UnitListCount,1)</formula1>
    </dataValidation>
    <dataValidation type="textLength" operator="lessThanOrEqual" allowBlank="1" showErrorMessage="1" error="The response must be 15 characters or less" prompt="Enter the SOP Index No." sqref="B5:B14" xr:uid="{2E5F348E-04AA-4B27-B97B-D2FDF9418F08}">
      <formula1>15</formula1>
    </dataValidation>
    <dataValidation type="textLength" operator="lessThanOrEqual" allowBlank="1" showErrorMessage="1" error="The response must be 10 characters or less" prompt="Enter the Assessment Waiver ID" sqref="H5:H14" xr:uid="{D00C984F-FCA2-4A91-8D29-0C34651CF8EC}">
      <formula1>10</formula1>
    </dataValidation>
  </dataValidations>
  <hyperlinks>
    <hyperlink ref="A15" location="'Table of Contents'!A1" display="Go to the Table of Contents" xr:uid="{B721033A-3B63-40A6-B395-68452735B80C}"/>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9" id="{E23801C9-CDC3-4FC8-AD3B-56684195602D}">
            <xm:f>AND(C5&lt;&gt;"",COUNTIF(OFFSET(Picklist_UAcodes!IK$10,1,0,Picklist_UAcodes!IK$4,1),C5)=0)</xm:f>
            <x14:dxf>
              <font>
                <b/>
                <i val="0"/>
              </font>
              <fill>
                <patternFill>
                  <bgColor rgb="FFEBB8B7"/>
                </patternFill>
              </fill>
            </x14:dxf>
          </x14:cfRule>
          <xm:sqref>C5:G14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EED38B8-69B3-4172-93CA-531E34195A5D}">
          <x14:formula1>
            <xm:f>OFFSET(Picklist_UAcodes!IK$10,1,0,Picklist_UAcodes!IK$4,1)</xm:f>
          </x14:formula1>
          <xm:sqref>I5:J14 C5:G14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E0A5-A4F4-41D4-A80B-85EA182212A3}">
  <sheetPr codeName="Sheet44"/>
  <dimension ref="A1:M15"/>
  <sheetViews>
    <sheetView showGridLines="0" zoomScaleNormal="100" workbookViewId="0">
      <selection sqref="A1:L1"/>
    </sheetView>
  </sheetViews>
  <sheetFormatPr defaultColWidth="0" defaultRowHeight="12.75" x14ac:dyDescent="0.2"/>
  <cols>
    <col min="1" max="1" width="15.83203125" customWidth="1"/>
    <col min="2" max="2" width="13.83203125" customWidth="1"/>
    <col min="3" max="7" width="11.1640625" customWidth="1"/>
    <col min="8" max="8" width="11.5" customWidth="1"/>
    <col min="9" max="12" width="11.1640625" customWidth="1"/>
    <col min="13" max="13" width="5.83203125" customWidth="1"/>
  </cols>
  <sheetData>
    <row r="1" spans="1:13" ht="14.25" x14ac:dyDescent="0.2">
      <c r="A1" s="57" t="s">
        <v>1020</v>
      </c>
      <c r="B1" s="57"/>
      <c r="C1" s="57"/>
      <c r="D1" s="57"/>
      <c r="E1" s="57"/>
      <c r="F1" s="57"/>
      <c r="G1" s="57"/>
      <c r="H1" s="57"/>
      <c r="I1" s="57"/>
      <c r="J1" s="57"/>
      <c r="K1" s="57"/>
      <c r="L1" s="57"/>
    </row>
    <row r="2" spans="1:13" ht="28.5" customHeight="1" x14ac:dyDescent="0.2">
      <c r="A2" s="57" t="s">
        <v>1014</v>
      </c>
      <c r="B2" s="57"/>
      <c r="C2" s="57"/>
      <c r="D2" s="57"/>
      <c r="E2" s="57"/>
      <c r="F2" s="57"/>
      <c r="G2" s="57"/>
      <c r="H2" s="57"/>
      <c r="I2" s="57"/>
      <c r="J2" s="57"/>
      <c r="K2" s="57"/>
      <c r="L2" s="57"/>
    </row>
    <row r="4" spans="1:13" ht="53.1" customHeight="1" x14ac:dyDescent="0.2">
      <c r="A4" s="9" t="s">
        <v>957</v>
      </c>
      <c r="B4" s="9" t="s">
        <v>71</v>
      </c>
      <c r="C4" s="9" t="s">
        <v>196</v>
      </c>
      <c r="D4" s="9" t="s">
        <v>202</v>
      </c>
      <c r="E4" s="9" t="s">
        <v>203</v>
      </c>
      <c r="F4" s="9" t="s">
        <v>204</v>
      </c>
      <c r="G4" s="9" t="s">
        <v>205</v>
      </c>
      <c r="H4" s="9" t="s">
        <v>191</v>
      </c>
      <c r="I4" s="9" t="s">
        <v>1017</v>
      </c>
      <c r="J4" s="9" t="s">
        <v>206</v>
      </c>
      <c r="K4" s="9" t="s">
        <v>193</v>
      </c>
      <c r="L4" s="9" t="s">
        <v>194</v>
      </c>
    </row>
    <row r="5" spans="1:13" s="21" customFormat="1" x14ac:dyDescent="0.2">
      <c r="A5" s="1"/>
      <c r="B5" s="1"/>
      <c r="C5" s="1"/>
      <c r="D5" s="1"/>
      <c r="E5" s="1"/>
      <c r="F5" s="1"/>
      <c r="G5" s="1"/>
      <c r="H5" s="1"/>
      <c r="I5" s="1"/>
      <c r="J5" s="1"/>
      <c r="K5" s="1"/>
      <c r="L5" s="1"/>
      <c r="M5" s="35"/>
    </row>
    <row r="6" spans="1:13" s="21" customFormat="1" x14ac:dyDescent="0.2">
      <c r="A6" s="1"/>
      <c r="B6" s="1"/>
      <c r="C6" s="1"/>
      <c r="D6" s="1"/>
      <c r="E6" s="1"/>
      <c r="F6" s="1"/>
      <c r="G6" s="1"/>
      <c r="H6" s="1"/>
      <c r="I6" s="1"/>
      <c r="J6" s="1"/>
      <c r="K6" s="1"/>
      <c r="L6" s="1"/>
      <c r="M6" s="35"/>
    </row>
    <row r="7" spans="1:13" s="21" customFormat="1" x14ac:dyDescent="0.2">
      <c r="A7" s="1"/>
      <c r="B7" s="1"/>
      <c r="C7" s="1"/>
      <c r="D7" s="1"/>
      <c r="E7" s="1"/>
      <c r="F7" s="1"/>
      <c r="G7" s="1"/>
      <c r="H7" s="1"/>
      <c r="I7" s="1"/>
      <c r="J7" s="1"/>
      <c r="K7" s="1"/>
      <c r="L7" s="1"/>
      <c r="M7" s="35"/>
    </row>
    <row r="8" spans="1:13" s="21" customFormat="1" x14ac:dyDescent="0.2">
      <c r="A8" s="1"/>
      <c r="B8" s="1"/>
      <c r="C8" s="1"/>
      <c r="D8" s="1"/>
      <c r="E8" s="1"/>
      <c r="F8" s="1"/>
      <c r="G8" s="1"/>
      <c r="H8" s="1"/>
      <c r="I8" s="1"/>
      <c r="J8" s="1"/>
      <c r="K8" s="1"/>
      <c r="L8" s="1"/>
      <c r="M8" s="35"/>
    </row>
    <row r="9" spans="1:13" s="21" customFormat="1" x14ac:dyDescent="0.2">
      <c r="A9" s="1"/>
      <c r="B9" s="1"/>
      <c r="C9" s="1"/>
      <c r="D9" s="1"/>
      <c r="E9" s="1"/>
      <c r="F9" s="1"/>
      <c r="G9" s="1"/>
      <c r="H9" s="1"/>
      <c r="I9" s="1"/>
      <c r="J9" s="1"/>
      <c r="K9" s="1"/>
      <c r="L9" s="1"/>
      <c r="M9" s="35"/>
    </row>
    <row r="10" spans="1:13" s="21" customFormat="1" x14ac:dyDescent="0.2">
      <c r="A10" s="1"/>
      <c r="B10" s="1"/>
      <c r="C10" s="1"/>
      <c r="D10" s="1"/>
      <c r="E10" s="1"/>
      <c r="F10" s="1"/>
      <c r="G10" s="1"/>
      <c r="H10" s="1"/>
      <c r="I10" s="1"/>
      <c r="J10" s="1"/>
      <c r="K10" s="1"/>
      <c r="L10" s="1"/>
      <c r="M10" s="35"/>
    </row>
    <row r="11" spans="1:13" s="21" customFormat="1" x14ac:dyDescent="0.2">
      <c r="A11" s="1"/>
      <c r="B11" s="1"/>
      <c r="C11" s="1"/>
      <c r="D11" s="1"/>
      <c r="E11" s="1"/>
      <c r="F11" s="1"/>
      <c r="G11" s="1"/>
      <c r="H11" s="1"/>
      <c r="I11" s="1"/>
      <c r="J11" s="1"/>
      <c r="K11" s="1"/>
      <c r="L11" s="1"/>
      <c r="M11" s="35"/>
    </row>
    <row r="12" spans="1:13" s="21" customFormat="1" x14ac:dyDescent="0.2">
      <c r="A12" s="1"/>
      <c r="B12" s="1"/>
      <c r="C12" s="1"/>
      <c r="D12" s="1"/>
      <c r="E12" s="1"/>
      <c r="F12" s="1"/>
      <c r="G12" s="1"/>
      <c r="H12" s="1"/>
      <c r="I12" s="1"/>
      <c r="J12" s="1"/>
      <c r="K12" s="1"/>
      <c r="L12" s="1"/>
      <c r="M12" s="35"/>
    </row>
    <row r="13" spans="1:13" s="21" customFormat="1" x14ac:dyDescent="0.2">
      <c r="A13" s="1"/>
      <c r="B13" s="1"/>
      <c r="C13" s="1"/>
      <c r="D13" s="1"/>
      <c r="E13" s="1"/>
      <c r="F13" s="1"/>
      <c r="G13" s="1"/>
      <c r="H13" s="1"/>
      <c r="I13" s="1"/>
      <c r="J13" s="1"/>
      <c r="K13" s="1"/>
      <c r="L13" s="1"/>
      <c r="M13" s="35"/>
    </row>
    <row r="14" spans="1:13" s="21" customFormat="1" x14ac:dyDescent="0.2">
      <c r="A14" s="1"/>
      <c r="B14" s="1"/>
      <c r="C14" s="1"/>
      <c r="D14" s="1"/>
      <c r="E14" s="1"/>
      <c r="F14" s="1"/>
      <c r="G14" s="1"/>
      <c r="H14" s="1"/>
      <c r="I14" s="1"/>
      <c r="J14" s="1"/>
      <c r="K14" s="1"/>
      <c r="L14" s="1"/>
      <c r="M14" s="35"/>
    </row>
    <row r="15" spans="1:13" x14ac:dyDescent="0.2">
      <c r="A15" s="56" t="s">
        <v>863</v>
      </c>
      <c r="B15" s="56"/>
      <c r="C15" s="56"/>
      <c r="D15" s="56"/>
      <c r="E15" s="56"/>
      <c r="F15" s="56"/>
      <c r="G15" s="56"/>
      <c r="H15" s="56"/>
      <c r="I15" s="56"/>
      <c r="J15" s="56"/>
      <c r="K15" s="56"/>
      <c r="L15" s="56"/>
    </row>
  </sheetData>
  <sheetProtection algorithmName="SHA-512" hashValue="5DbcgvdcQWIpOnm5axb9SjLTNqoBEo3j659fB9UpofvKUewt0ai3uERseJkIRgUmXV6ReIZKwpz6F2hub0EghQ==" saltValue="8RLQRelUW+X3Rxs0H5HUvQ==" spinCount="100000" sheet="1" objects="1" scenarios="1" formatRows="0" insertRows="0" deleteRows="0"/>
  <mergeCells count="3">
    <mergeCell ref="A15:L15"/>
    <mergeCell ref="A1:L1"/>
    <mergeCell ref="A2:L2"/>
  </mergeCells>
  <conditionalFormatting sqref="A5:A14">
    <cfRule type="expression" dxfId="27" priority="1">
      <formula>AND($A5&lt;&gt;"",COUNTIF(OFFSET(UnitListStart,1,0,UnitListCount,1),$A5)=0)</formula>
    </cfRule>
  </conditionalFormatting>
  <conditionalFormatting sqref="B5:B14">
    <cfRule type="expression" dxfId="26" priority="3">
      <formula>LEN(B5)&gt;15</formula>
    </cfRule>
  </conditionalFormatting>
  <conditionalFormatting sqref="G5:G14">
    <cfRule type="expression" dxfId="24" priority="4">
      <formula>LEN(G5)&gt;10</formula>
    </cfRule>
  </conditionalFormatting>
  <conditionalFormatting sqref="I5:I14">
    <cfRule type="expression" dxfId="23" priority="5">
      <formula>LEN(I5)&gt;10</formula>
    </cfRule>
  </conditionalFormatting>
  <conditionalFormatting sqref="L5:L14">
    <cfRule type="expression" dxfId="22" priority="6">
      <formula>LEN(L5)&gt;14</formula>
    </cfRule>
  </conditionalFormatting>
  <dataValidations count="5">
    <dataValidation type="list" allowBlank="1" showErrorMessage="1" error="The selection is not valid" prompt="Select from the dropdown list" sqref="A5:A14" xr:uid="{078DA783-21FB-4EFE-8CFF-9D00D3E148B1}">
      <formula1>OFFSET(UnitListStart,1,0,UnitListCount,1)</formula1>
    </dataValidation>
    <dataValidation type="textLength" operator="lessThanOrEqual" allowBlank="1" showErrorMessage="1" error="The response must be 15 characters or less" prompt="Enter the SOP Index No." sqref="B5:B14" xr:uid="{B565DDCB-7F0F-43EA-980B-3A33F88F6F35}">
      <formula1>15</formula1>
    </dataValidation>
    <dataValidation type="textLength" operator="lessThanOrEqual" allowBlank="1" showErrorMessage="1" error="The response must be 10 characters or less" prompt="Enter the 1257A1 Device ID" sqref="G5:G14" xr:uid="{A6088639-D2D7-4AB3-A5BC-292CF7101FB6}">
      <formula1>10</formula1>
    </dataValidation>
    <dataValidation type="textLength" operator="lessThanOrEqual" allowBlank="1" showErrorMessage="1" error="The response must be 10 characters or less" prompt="Enter the Alt 63SS Mon ID" sqref="I5:I14" xr:uid="{A312D409-A36A-4517-92A2-A4D27B8F6B93}">
      <formula1>10</formula1>
    </dataValidation>
    <dataValidation type="textLength" operator="lessThanOrEqual" allowBlank="1" showErrorMessage="1" error="The response must be 14 characters or less" prompt="Enter the SS Device ID" sqref="L5:L14" xr:uid="{25C026A6-99BE-48CE-A6F8-79CB787A8687}">
      <formula1>14</formula1>
    </dataValidation>
  </dataValidations>
  <hyperlinks>
    <hyperlink ref="A15" location="'Table of Contents'!A1" display="Go to the Table of Contents" xr:uid="{D9AE1266-C5A1-423E-8490-C5D009ABB3FA}"/>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1" id="{BFA4A485-3D65-4207-8C80-46956A369CCB}">
            <xm:f>AND(C5&lt;&gt;"",COUNTIF(OFFSET(Picklist_UAcodes!IT$10,1,0,Picklist_UAcodes!IT$4,1),C5)=0)</xm:f>
            <x14:dxf>
              <font>
                <b/>
                <i val="0"/>
              </font>
              <fill>
                <patternFill>
                  <bgColor rgb="FFEBB8B7"/>
                </patternFill>
              </fill>
            </x14:dxf>
          </x14:cfRule>
          <xm:sqref>C5:F14 H5:H14 J5:K14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8D7AC42-30FB-4EFC-A663-FAC1D3B8BDF9}">
          <x14:formula1>
            <xm:f>OFFSET(Picklist_UAcodes!IT$10,1,0,Picklist_UAcodes!IT$4,1)</xm:f>
          </x14:formula1>
          <xm:sqref>J5:K14 C5:F14 H5:H14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EF82-84E0-4B19-9654-EB0C3919B023}">
  <sheetPr codeName="Sheet45"/>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1021</v>
      </c>
      <c r="B1" s="57"/>
      <c r="C1" s="57"/>
      <c r="D1" s="57"/>
      <c r="E1" s="57"/>
      <c r="F1" s="57"/>
    </row>
    <row r="2" spans="1:7" ht="28.5" customHeight="1" x14ac:dyDescent="0.2">
      <c r="A2" s="57" t="s">
        <v>1014</v>
      </c>
      <c r="B2" s="57"/>
      <c r="C2" s="57"/>
      <c r="D2" s="57"/>
      <c r="E2" s="57"/>
      <c r="F2" s="57"/>
    </row>
    <row r="4" spans="1:7" ht="51" customHeight="1" x14ac:dyDescent="0.2">
      <c r="A4" s="9" t="s">
        <v>957</v>
      </c>
      <c r="B4" s="9" t="s">
        <v>71</v>
      </c>
      <c r="C4" s="9" t="s">
        <v>207</v>
      </c>
      <c r="D4" s="9" t="s">
        <v>195</v>
      </c>
      <c r="E4" s="9" t="s">
        <v>197</v>
      </c>
      <c r="F4" s="9" t="s">
        <v>198</v>
      </c>
    </row>
    <row r="5" spans="1:7" s="21" customFormat="1" x14ac:dyDescent="0.2">
      <c r="A5" s="1"/>
      <c r="B5" s="1"/>
      <c r="C5" s="1"/>
      <c r="D5" s="1"/>
      <c r="E5" s="1"/>
      <c r="F5" s="1"/>
      <c r="G5" s="35"/>
    </row>
    <row r="6" spans="1:7" s="21" customFormat="1" x14ac:dyDescent="0.2">
      <c r="A6" s="1"/>
      <c r="B6" s="1"/>
      <c r="C6" s="1"/>
      <c r="D6" s="1"/>
      <c r="E6" s="1"/>
      <c r="F6" s="1"/>
      <c r="G6" s="35"/>
    </row>
    <row r="7" spans="1:7" s="21" customFormat="1" x14ac:dyDescent="0.2">
      <c r="A7" s="1"/>
      <c r="B7" s="1"/>
      <c r="C7" s="1"/>
      <c r="D7" s="1"/>
      <c r="E7" s="1"/>
      <c r="F7" s="1"/>
      <c r="G7" s="35"/>
    </row>
    <row r="8" spans="1:7" s="21" customFormat="1" x14ac:dyDescent="0.2">
      <c r="A8" s="1"/>
      <c r="B8" s="1"/>
      <c r="C8" s="1"/>
      <c r="D8" s="1"/>
      <c r="E8" s="1"/>
      <c r="F8" s="1"/>
      <c r="G8" s="35"/>
    </row>
    <row r="9" spans="1:7" s="21" customFormat="1" x14ac:dyDescent="0.2">
      <c r="A9" s="1"/>
      <c r="B9" s="1"/>
      <c r="C9" s="1"/>
      <c r="D9" s="1"/>
      <c r="E9" s="1"/>
      <c r="F9" s="1"/>
      <c r="G9" s="35"/>
    </row>
    <row r="10" spans="1:7" s="21" customFormat="1" x14ac:dyDescent="0.2">
      <c r="A10" s="1"/>
      <c r="B10" s="1"/>
      <c r="C10" s="1"/>
      <c r="D10" s="1"/>
      <c r="E10" s="1"/>
      <c r="F10" s="1"/>
      <c r="G10" s="35"/>
    </row>
    <row r="11" spans="1:7" s="21" customFormat="1" x14ac:dyDescent="0.2">
      <c r="A11" s="1"/>
      <c r="B11" s="1"/>
      <c r="C11" s="1"/>
      <c r="D11" s="1"/>
      <c r="E11" s="1"/>
      <c r="F11" s="1"/>
      <c r="G11" s="35"/>
    </row>
    <row r="12" spans="1:7" s="21" customFormat="1" x14ac:dyDescent="0.2">
      <c r="A12" s="1"/>
      <c r="B12" s="1"/>
      <c r="C12" s="1"/>
      <c r="D12" s="1"/>
      <c r="E12" s="1"/>
      <c r="F12" s="1"/>
      <c r="G12" s="35"/>
    </row>
    <row r="13" spans="1:7" s="21" customFormat="1" x14ac:dyDescent="0.2">
      <c r="A13" s="1"/>
      <c r="B13" s="1"/>
      <c r="C13" s="1"/>
      <c r="D13" s="1"/>
      <c r="E13" s="1"/>
      <c r="F13" s="1"/>
      <c r="G13" s="35"/>
    </row>
    <row r="14" spans="1:7" s="21" customFormat="1" x14ac:dyDescent="0.2">
      <c r="A14" s="1"/>
      <c r="B14" s="1"/>
      <c r="C14" s="1"/>
      <c r="D14" s="1"/>
      <c r="E14" s="1"/>
      <c r="F14" s="1"/>
      <c r="G14" s="35"/>
    </row>
    <row r="15" spans="1:7" x14ac:dyDescent="0.2">
      <c r="A15" s="56" t="s">
        <v>863</v>
      </c>
      <c r="B15" s="56"/>
      <c r="C15" s="56"/>
      <c r="D15" s="56"/>
      <c r="E15" s="56"/>
      <c r="F15" s="56"/>
    </row>
  </sheetData>
  <sheetProtection algorithmName="SHA-512" hashValue="FA0630RvFTiWaev4md/ZE4SaIrC0H8vOXkLKg46+X3+5N9o9FO+sH1TUgT4fCqQMenqYsWILPBvB9ZKb2sXb1Q==" saltValue="gB1Am5a91O6aiKueVrNA4A==" spinCount="100000" sheet="1" objects="1" scenarios="1" formatRows="0" insertRows="0" deleteRows="0"/>
  <mergeCells count="3">
    <mergeCell ref="A15:F15"/>
    <mergeCell ref="A1:F1"/>
    <mergeCell ref="A2:F2"/>
  </mergeCells>
  <conditionalFormatting sqref="A5:A14">
    <cfRule type="expression" dxfId="21" priority="1">
      <formula>AND($A5&lt;&gt;"",COUNTIF(OFFSET(UnitListStart,1,0,UnitListCount,1),$A5)=0)</formula>
    </cfRule>
  </conditionalFormatting>
  <conditionalFormatting sqref="B5:B14">
    <cfRule type="expression" dxfId="20" priority="3">
      <formula>LEN(B5)&gt;15</formula>
    </cfRule>
  </conditionalFormatting>
  <dataValidations count="2">
    <dataValidation type="list" allowBlank="1" showErrorMessage="1" error="The selection is not valid" prompt="Select from the dropdown list" sqref="A5:A14" xr:uid="{65E40B85-0651-45D8-A563-BDCEA5C5884C}">
      <formula1>OFFSET(UnitListStart,1,0,UnitListCount,1)</formula1>
    </dataValidation>
    <dataValidation type="textLength" operator="lessThanOrEqual" allowBlank="1" showErrorMessage="1" error="The response must be 15 characters or less" prompt="Enter the SOP Index No." sqref="B5:B14" xr:uid="{DD53BCED-EFED-4166-BE5B-D1374A0A0434}">
      <formula1>15</formula1>
    </dataValidation>
  </dataValidations>
  <hyperlinks>
    <hyperlink ref="A15" location="'Table of Contents'!A1" display="Go to the Table of Contents" xr:uid="{776AC81D-83C0-4B07-81BD-DD253E14F9F3}"/>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4" id="{F79F815E-26A4-4F5A-9197-66F5246335FF}">
            <xm:f>AND(C5&lt;&gt;"",COUNTIF(OFFSET(Picklist_UAcodes!JE$10,1,0,Picklist_UAcodes!JE$4,1),C5)=0)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F9CBAE6-3160-4430-A967-8B6B1F136FA0}">
          <x14:formula1>
            <xm:f>OFFSET(Picklist_UAcodes!JE$10,1,0,Picklist_UAcodes!JE$4,1)</xm:f>
          </x14:formula1>
          <xm:sqref>C5:F14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35FB-7605-4137-97B5-6952C3EBAD78}">
  <sheetPr codeName="Sheet46"/>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7" t="s">
        <v>1022</v>
      </c>
      <c r="B1" s="57"/>
      <c r="C1" s="57"/>
      <c r="D1" s="57"/>
      <c r="E1" s="57"/>
      <c r="F1" s="57"/>
      <c r="G1" s="57"/>
      <c r="H1" s="57"/>
      <c r="I1" s="57"/>
      <c r="J1" s="57"/>
    </row>
    <row r="2" spans="1:11" ht="28.5" customHeight="1" x14ac:dyDescent="0.2">
      <c r="A2" s="57" t="s">
        <v>1014</v>
      </c>
      <c r="B2" s="57"/>
      <c r="C2" s="57"/>
      <c r="D2" s="57"/>
      <c r="E2" s="57"/>
      <c r="F2" s="57"/>
      <c r="G2" s="57"/>
      <c r="H2" s="57"/>
      <c r="I2" s="57"/>
      <c r="J2" s="57"/>
    </row>
    <row r="4" spans="1:11" ht="51" customHeight="1" x14ac:dyDescent="0.2">
      <c r="A4" s="9" t="s">
        <v>957</v>
      </c>
      <c r="B4" s="9" t="s">
        <v>71</v>
      </c>
      <c r="C4" s="9" t="s">
        <v>208</v>
      </c>
      <c r="D4" s="9" t="s">
        <v>209</v>
      </c>
      <c r="E4" s="9" t="s">
        <v>199</v>
      </c>
      <c r="F4" s="9" t="s">
        <v>200</v>
      </c>
      <c r="G4" s="9" t="s">
        <v>201</v>
      </c>
      <c r="H4" s="9" t="s">
        <v>210</v>
      </c>
      <c r="I4" s="9" t="s">
        <v>187</v>
      </c>
      <c r="J4" s="9" t="s">
        <v>188</v>
      </c>
    </row>
    <row r="5" spans="1:11" s="21" customFormat="1" x14ac:dyDescent="0.2">
      <c r="A5" s="1"/>
      <c r="B5" s="1"/>
      <c r="C5" s="1"/>
      <c r="D5" s="1"/>
      <c r="E5" s="1"/>
      <c r="F5" s="1"/>
      <c r="G5" s="1"/>
      <c r="H5" s="1"/>
      <c r="I5" s="1"/>
      <c r="J5" s="1"/>
      <c r="K5" s="35"/>
    </row>
    <row r="6" spans="1:11" s="21" customFormat="1" x14ac:dyDescent="0.2">
      <c r="A6" s="1"/>
      <c r="B6" s="1"/>
      <c r="C6" s="1"/>
      <c r="D6" s="1"/>
      <c r="E6" s="1"/>
      <c r="F6" s="1"/>
      <c r="G6" s="1"/>
      <c r="H6" s="1"/>
      <c r="I6" s="1"/>
      <c r="J6" s="1"/>
      <c r="K6" s="35"/>
    </row>
    <row r="7" spans="1:11" s="21" customFormat="1" x14ac:dyDescent="0.2">
      <c r="A7" s="1"/>
      <c r="B7" s="1"/>
      <c r="C7" s="1"/>
      <c r="D7" s="1"/>
      <c r="E7" s="1"/>
      <c r="F7" s="1"/>
      <c r="G7" s="1"/>
      <c r="H7" s="1"/>
      <c r="I7" s="1"/>
      <c r="J7" s="1"/>
      <c r="K7" s="35"/>
    </row>
    <row r="8" spans="1:11" s="21" customFormat="1" x14ac:dyDescent="0.2">
      <c r="A8" s="1"/>
      <c r="B8" s="1"/>
      <c r="C8" s="1"/>
      <c r="D8" s="1"/>
      <c r="E8" s="1"/>
      <c r="F8" s="1"/>
      <c r="G8" s="1"/>
      <c r="H8" s="1"/>
      <c r="I8" s="1"/>
      <c r="J8" s="1"/>
      <c r="K8" s="35"/>
    </row>
    <row r="9" spans="1:11" s="21" customFormat="1" x14ac:dyDescent="0.2">
      <c r="A9" s="1"/>
      <c r="B9" s="1"/>
      <c r="C9" s="1"/>
      <c r="D9" s="1"/>
      <c r="E9" s="1"/>
      <c r="F9" s="1"/>
      <c r="G9" s="1"/>
      <c r="H9" s="1"/>
      <c r="I9" s="1"/>
      <c r="J9" s="1"/>
      <c r="K9" s="35"/>
    </row>
    <row r="10" spans="1:11" s="21" customFormat="1" x14ac:dyDescent="0.2">
      <c r="A10" s="1"/>
      <c r="B10" s="1"/>
      <c r="C10" s="1"/>
      <c r="D10" s="1"/>
      <c r="E10" s="1"/>
      <c r="F10" s="1"/>
      <c r="G10" s="1"/>
      <c r="H10" s="1"/>
      <c r="I10" s="1"/>
      <c r="J10" s="1"/>
      <c r="K10" s="35"/>
    </row>
    <row r="11" spans="1:11" s="21" customFormat="1" x14ac:dyDescent="0.2">
      <c r="A11" s="1"/>
      <c r="B11" s="1"/>
      <c r="C11" s="1"/>
      <c r="D11" s="1"/>
      <c r="E11" s="1"/>
      <c r="F11" s="1"/>
      <c r="G11" s="1"/>
      <c r="H11" s="1"/>
      <c r="I11" s="1"/>
      <c r="J11" s="1"/>
      <c r="K11" s="35"/>
    </row>
    <row r="12" spans="1:11" s="21" customFormat="1" x14ac:dyDescent="0.2">
      <c r="A12" s="1"/>
      <c r="B12" s="1"/>
      <c r="C12" s="1"/>
      <c r="D12" s="1"/>
      <c r="E12" s="1"/>
      <c r="F12" s="1"/>
      <c r="G12" s="1"/>
      <c r="H12" s="1"/>
      <c r="I12" s="1"/>
      <c r="J12" s="1"/>
      <c r="K12" s="35"/>
    </row>
    <row r="13" spans="1:11" s="21" customFormat="1" x14ac:dyDescent="0.2">
      <c r="A13" s="1"/>
      <c r="B13" s="1"/>
      <c r="C13" s="1"/>
      <c r="D13" s="1"/>
      <c r="E13" s="1"/>
      <c r="F13" s="1"/>
      <c r="G13" s="1"/>
      <c r="H13" s="1"/>
      <c r="I13" s="1"/>
      <c r="J13" s="1"/>
      <c r="K13" s="35"/>
    </row>
    <row r="14" spans="1:11" s="21" customFormat="1" x14ac:dyDescent="0.2">
      <c r="A14" s="1"/>
      <c r="B14" s="1"/>
      <c r="C14" s="1"/>
      <c r="D14" s="1"/>
      <c r="E14" s="1"/>
      <c r="F14" s="1"/>
      <c r="G14" s="1"/>
      <c r="H14" s="1"/>
      <c r="I14" s="1"/>
      <c r="J14" s="1"/>
      <c r="K14" s="35"/>
    </row>
    <row r="15" spans="1:11" x14ac:dyDescent="0.2">
      <c r="A15" s="56" t="s">
        <v>863</v>
      </c>
      <c r="B15" s="56"/>
      <c r="C15" s="56"/>
      <c r="D15" s="56"/>
      <c r="E15" s="56"/>
      <c r="F15" s="56"/>
      <c r="G15" s="56"/>
      <c r="H15" s="56"/>
      <c r="I15" s="56"/>
      <c r="J15" s="56"/>
    </row>
  </sheetData>
  <sheetProtection algorithmName="SHA-512" hashValue="KzM5Bikt9+0tktZ/g9rFzuH3uELqj4utiuRj8DLIINb+PBOWSjXRuguzuXo9AG1nOhVXbz9yh0HWeSR7NL5pDQ==" saltValue="EO1wtYIHhX4T1uTlK0o9zA==" spinCount="100000" sheet="1" objects="1" scenarios="1" formatRows="0" insertRows="0" deleteRows="0"/>
  <mergeCells count="3">
    <mergeCell ref="A15:J15"/>
    <mergeCell ref="A1:J1"/>
    <mergeCell ref="A2:J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D5:D14">
    <cfRule type="expression" dxfId="15" priority="4">
      <formula>LEN(D5)&gt;14</formula>
    </cfRule>
  </conditionalFormatting>
  <conditionalFormatting sqref="G5:G14">
    <cfRule type="expression" dxfId="14" priority="5">
      <formula>LEN(G5)&gt;10</formula>
    </cfRule>
  </conditionalFormatting>
  <dataValidations count="4">
    <dataValidation type="list" allowBlank="1" showErrorMessage="1" error="The selection is not valid" prompt="Select from the dropdown list" sqref="A5:A14" xr:uid="{38E50E6C-4D42-4DB3-8E58-E0CDA320A9A6}">
      <formula1>OFFSET(UnitListStart,1,0,UnitListCount,1)</formula1>
    </dataValidation>
    <dataValidation type="textLength" operator="lessThanOrEqual" allowBlank="1" showErrorMessage="1" error="The response must be 15 characters or less" prompt="Enter the SOP Index No." sqref="B5:B14" xr:uid="{BCBC1710-79C6-4864-B119-46BD1FD92DA0}">
      <formula1>15</formula1>
    </dataValidation>
    <dataValidation type="textLength" operator="lessThanOrEqual" allowBlank="1" showErrorMessage="1" error="The response must be 14 characters or less" prompt="Enter the HAL Device ID" sqref="D5:D14" xr:uid="{DFB2B35E-B4CE-48CD-9A40-54750342A54F}">
      <formula1>14</formula1>
    </dataValidation>
    <dataValidation type="textLength" operator="lessThanOrEqual" allowBlank="1" showErrorMessage="1" error="The response must be 10 characters or less" prompt="Enter the Assessment Waiver ID" sqref="G5:G14" xr:uid="{F8000A74-335C-4259-B5AD-DA1A0F0AF21E}">
      <formula1>10</formula1>
    </dataValidation>
  </dataValidations>
  <hyperlinks>
    <hyperlink ref="A15" location="'Table of Contents'!A1" display="Go to the Table of Contents" xr:uid="{4E32152E-396B-4659-B0AB-062E7523CB29}"/>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5" id="{56218B9A-E885-4FE4-9783-BBFDD693CCD4}">
            <xm:f>AND(C5&lt;&gt;"",COUNTIF(OFFSET(Picklist_UAcodes!JJ$10,1,0,Picklist_UAcodes!JJ$4,1),C5)=0)</xm:f>
            <x14:dxf>
              <font>
                <b/>
                <i val="0"/>
              </font>
              <fill>
                <patternFill>
                  <bgColor rgb="FFEBB8B7"/>
                </patternFill>
              </fill>
            </x14:dxf>
          </x14:cfRule>
          <xm:sqref>C5:C14 E5:F14 H5:J14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FA0F2BA-2607-45F5-A602-2D1BE3BE59C7}">
          <x14:formula1>
            <xm:f>OFFSET(Picklist_UAcodes!JJ$10,1,0,Picklist_UAcodes!JJ$4,1)</xm:f>
          </x14:formula1>
          <xm:sqref>C5:C14 E5:F14 H5:J14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4DC8-B396-46A6-A23F-D46C91392CE6}">
  <sheetPr codeName="Sheet47"/>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1023</v>
      </c>
      <c r="B1" s="57"/>
      <c r="C1" s="57"/>
      <c r="D1" s="57"/>
      <c r="E1" s="57"/>
      <c r="F1" s="57"/>
      <c r="G1" s="57"/>
    </row>
    <row r="2" spans="1:8" ht="28.5" customHeight="1" x14ac:dyDescent="0.2">
      <c r="A2" s="57" t="s">
        <v>1024</v>
      </c>
      <c r="B2" s="57"/>
      <c r="C2" s="57"/>
      <c r="D2" s="57"/>
      <c r="E2" s="57"/>
      <c r="F2" s="57"/>
      <c r="G2" s="57"/>
    </row>
    <row r="4" spans="1:8" ht="51" customHeight="1" x14ac:dyDescent="0.2">
      <c r="A4" s="9" t="s">
        <v>957</v>
      </c>
      <c r="B4" s="9" t="s">
        <v>71</v>
      </c>
      <c r="C4" s="9" t="s">
        <v>184</v>
      </c>
      <c r="D4" s="9" t="s">
        <v>185</v>
      </c>
      <c r="E4" s="9" t="s">
        <v>186</v>
      </c>
      <c r="F4" s="9" t="s">
        <v>187</v>
      </c>
      <c r="G4" s="9" t="s">
        <v>188</v>
      </c>
    </row>
    <row r="5" spans="1:8" s="21" customFormat="1" x14ac:dyDescent="0.2">
      <c r="A5" s="1"/>
      <c r="B5" s="1"/>
      <c r="C5" s="1"/>
      <c r="D5" s="1"/>
      <c r="E5" s="1"/>
      <c r="F5" s="1"/>
      <c r="G5" s="1"/>
      <c r="H5" s="35"/>
    </row>
    <row r="6" spans="1:8" s="21" customFormat="1" x14ac:dyDescent="0.2">
      <c r="A6" s="1"/>
      <c r="B6" s="1"/>
      <c r="C6" s="1"/>
      <c r="D6" s="1"/>
      <c r="E6" s="1"/>
      <c r="F6" s="1"/>
      <c r="G6" s="1"/>
      <c r="H6" s="35"/>
    </row>
    <row r="7" spans="1:8" s="21" customFormat="1" x14ac:dyDescent="0.2">
      <c r="A7" s="1"/>
      <c r="B7" s="1"/>
      <c r="C7" s="1"/>
      <c r="D7" s="1"/>
      <c r="E7" s="1"/>
      <c r="F7" s="1"/>
      <c r="G7" s="1"/>
      <c r="H7" s="35"/>
    </row>
    <row r="8" spans="1:8" s="21" customFormat="1" x14ac:dyDescent="0.2">
      <c r="A8" s="1"/>
      <c r="B8" s="1"/>
      <c r="C8" s="1"/>
      <c r="D8" s="1"/>
      <c r="E8" s="1"/>
      <c r="F8" s="1"/>
      <c r="G8" s="1"/>
      <c r="H8" s="35"/>
    </row>
    <row r="9" spans="1:8" s="21" customFormat="1" x14ac:dyDescent="0.2">
      <c r="A9" s="1"/>
      <c r="B9" s="1"/>
      <c r="C9" s="1"/>
      <c r="D9" s="1"/>
      <c r="E9" s="1"/>
      <c r="F9" s="1"/>
      <c r="G9" s="1"/>
      <c r="H9" s="35"/>
    </row>
    <row r="10" spans="1:8" s="21" customFormat="1" x14ac:dyDescent="0.2">
      <c r="A10" s="1"/>
      <c r="B10" s="1"/>
      <c r="C10" s="1"/>
      <c r="D10" s="1"/>
      <c r="E10" s="1"/>
      <c r="F10" s="1"/>
      <c r="G10" s="1"/>
      <c r="H10" s="35"/>
    </row>
    <row r="11" spans="1:8" s="21" customFormat="1" x14ac:dyDescent="0.2">
      <c r="A11" s="1"/>
      <c r="B11" s="1"/>
      <c r="C11" s="1"/>
      <c r="D11" s="1"/>
      <c r="E11" s="1"/>
      <c r="F11" s="1"/>
      <c r="G11" s="1"/>
      <c r="H11" s="35"/>
    </row>
    <row r="12" spans="1:8" s="21" customFormat="1" x14ac:dyDescent="0.2">
      <c r="A12" s="1"/>
      <c r="B12" s="1"/>
      <c r="C12" s="1"/>
      <c r="D12" s="1"/>
      <c r="E12" s="1"/>
      <c r="F12" s="1"/>
      <c r="G12" s="1"/>
      <c r="H12" s="35"/>
    </row>
    <row r="13" spans="1:8" s="21" customFormat="1" x14ac:dyDescent="0.2">
      <c r="A13" s="1"/>
      <c r="B13" s="1"/>
      <c r="C13" s="1"/>
      <c r="D13" s="1"/>
      <c r="E13" s="1"/>
      <c r="F13" s="1"/>
      <c r="G13" s="1"/>
      <c r="H13" s="35"/>
    </row>
    <row r="14" spans="1:8" s="21" customFormat="1" x14ac:dyDescent="0.2">
      <c r="A14" s="1"/>
      <c r="B14" s="1"/>
      <c r="C14" s="1"/>
      <c r="D14" s="1"/>
      <c r="E14" s="1"/>
      <c r="F14" s="1"/>
      <c r="G14" s="1"/>
      <c r="H14" s="35"/>
    </row>
    <row r="15" spans="1:8" x14ac:dyDescent="0.2">
      <c r="A15" s="56" t="s">
        <v>863</v>
      </c>
      <c r="B15" s="56"/>
      <c r="C15" s="56"/>
      <c r="D15" s="56"/>
      <c r="E15" s="56"/>
      <c r="F15" s="56"/>
      <c r="G15" s="56"/>
    </row>
  </sheetData>
  <sheetProtection algorithmName="SHA-512" hashValue="qjf3ZtD4qunqbMj8eMvz2cZCyjLy7EOcMWJkXJojv1f9lyA9cSqc0j6zqMayWZKJ5X/Ho0zi6eWyuqWXA/+hxA==" saltValue="MfuQBqEZOWkPmK3Ox4Ga5w==" spinCount="100000" sheet="1" objects="1" scenarios="1" formatRows="0" insertRows="0" deleteRows="0"/>
  <mergeCells count="3">
    <mergeCell ref="A15:G15"/>
    <mergeCell ref="A1:G1"/>
    <mergeCell ref="A2:G2"/>
  </mergeCells>
  <conditionalFormatting sqref="A5:A14">
    <cfRule type="expression" dxfId="13" priority="1">
      <formula>AND($A5&lt;&gt;"",COUNTIF(OFFSET(UnitListStart,1,0,UnitListCount,1),$A5)=0)</formula>
    </cfRule>
  </conditionalFormatting>
  <conditionalFormatting sqref="B5:B14">
    <cfRule type="expression" dxfId="12" priority="3">
      <formula>LEN(B5)&gt;15</formula>
    </cfRule>
  </conditionalFormatting>
  <dataValidations count="2">
    <dataValidation type="list" allowBlank="1" showErrorMessage="1" error="The selection is not valid" prompt="Select from the dropdown list" sqref="A5:A14" xr:uid="{BE17248C-FC5E-4D81-A062-5F6432CA8CD8}">
      <formula1>OFFSET(UnitListStart,1,0,UnitListCount,1)</formula1>
    </dataValidation>
    <dataValidation type="textLength" operator="lessThanOrEqual" allowBlank="1" showErrorMessage="1" error="The response must be 15 characters or less" prompt="Enter the SOP Index No." sqref="B5:B14" xr:uid="{542D1A5F-9F56-441F-A1CF-44760D6E2BE8}">
      <formula1>15</formula1>
    </dataValidation>
  </dataValidations>
  <hyperlinks>
    <hyperlink ref="A15" location="'Table of Contents'!A1" display="Go to the Table of Contents" xr:uid="{71A5BE9E-A1F3-48DB-A3AD-05FF2FD9C75F}"/>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8" id="{3F5394BF-B847-466C-BB47-5F5982A8ADFD}">
            <xm:f>AND(C5&lt;&gt;"",COUNTIF(OFFSET(Picklist_UAcodes!JS$10,1,0,Picklist_UAcodes!JS$4,1),C5)=0)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BF9B3C1-05ED-4E07-AF0F-E80F45B097A8}">
          <x14:formula1>
            <xm:f>OFFSET(Picklist_UAcodes!JS$10,1,0,Picklist_UAcodes!JS$4,1)</xm:f>
          </x14:formula1>
          <xm:sqref>C5:G14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5606-1D64-4786-834B-A0F2C6DC2C70}">
  <sheetPr codeName="Sheet48"/>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57" t="s">
        <v>1025</v>
      </c>
      <c r="B1" s="57"/>
      <c r="C1" s="57"/>
    </row>
    <row r="2" spans="1:4" ht="14.25" customHeight="1" x14ac:dyDescent="0.2">
      <c r="A2" s="57" t="s">
        <v>1026</v>
      </c>
      <c r="B2" s="57"/>
      <c r="C2" s="57"/>
    </row>
    <row r="4" spans="1:4" ht="51" customHeight="1" x14ac:dyDescent="0.2">
      <c r="A4" s="9" t="s">
        <v>957</v>
      </c>
      <c r="B4" s="9" t="s">
        <v>71</v>
      </c>
      <c r="C4" s="9" t="s">
        <v>211</v>
      </c>
    </row>
    <row r="5" spans="1:4" s="21" customFormat="1" x14ac:dyDescent="0.2">
      <c r="A5" s="1"/>
      <c r="B5" s="1"/>
      <c r="C5" s="1"/>
      <c r="D5" s="35"/>
    </row>
    <row r="6" spans="1:4" s="21" customFormat="1" x14ac:dyDescent="0.2">
      <c r="A6" s="1"/>
      <c r="B6" s="1"/>
      <c r="C6" s="1"/>
      <c r="D6" s="35"/>
    </row>
    <row r="7" spans="1:4" s="21" customFormat="1" x14ac:dyDescent="0.2">
      <c r="A7" s="1"/>
      <c r="B7" s="1"/>
      <c r="C7" s="1"/>
      <c r="D7" s="35"/>
    </row>
    <row r="8" spans="1:4" s="21" customFormat="1" x14ac:dyDescent="0.2">
      <c r="A8" s="1"/>
      <c r="B8" s="1"/>
      <c r="C8" s="1"/>
      <c r="D8" s="35"/>
    </row>
    <row r="9" spans="1:4" s="21" customFormat="1" x14ac:dyDescent="0.2">
      <c r="A9" s="1"/>
      <c r="B9" s="1"/>
      <c r="C9" s="1"/>
      <c r="D9" s="35"/>
    </row>
    <row r="10" spans="1:4" s="21" customFormat="1" x14ac:dyDescent="0.2">
      <c r="A10" s="1"/>
      <c r="B10" s="1"/>
      <c r="C10" s="1"/>
      <c r="D10" s="35"/>
    </row>
    <row r="11" spans="1:4" s="21" customFormat="1" x14ac:dyDescent="0.2">
      <c r="A11" s="1"/>
      <c r="B11" s="1"/>
      <c r="C11" s="1"/>
      <c r="D11" s="35"/>
    </row>
    <row r="12" spans="1:4" s="21" customFormat="1" x14ac:dyDescent="0.2">
      <c r="A12" s="1"/>
      <c r="B12" s="1"/>
      <c r="C12" s="1"/>
      <c r="D12" s="35"/>
    </row>
    <row r="13" spans="1:4" s="21" customFormat="1" x14ac:dyDescent="0.2">
      <c r="A13" s="1"/>
      <c r="B13" s="1"/>
      <c r="C13" s="1"/>
      <c r="D13" s="35"/>
    </row>
    <row r="14" spans="1:4" s="21" customFormat="1" x14ac:dyDescent="0.2">
      <c r="A14" s="1"/>
      <c r="B14" s="1"/>
      <c r="C14" s="1"/>
      <c r="D14" s="35"/>
    </row>
    <row r="15" spans="1:4" x14ac:dyDescent="0.2">
      <c r="A15" s="56" t="s">
        <v>863</v>
      </c>
      <c r="B15" s="56"/>
      <c r="C15" s="56"/>
    </row>
  </sheetData>
  <sheetProtection algorithmName="SHA-512" hashValue="wBpfrJ4nrQ8Yv9p0QTXqwi1YyJPV6JtrUZ/oUKTEtHiXJ3pQ8t9dmXMHTmR4lNP12bQfef1vk4KB6X28Jiyd9A==" saltValue="e93/lE/Q+CIFIy1TbiZvbg==" spinCount="100000" sheet="1" objects="1" scenarios="1" formatRows="0" insertRows="0" deleteRows="0"/>
  <mergeCells count="3">
    <mergeCell ref="A15:C15"/>
    <mergeCell ref="A1:C1"/>
    <mergeCell ref="A2:C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dataValidations count="2">
    <dataValidation type="list" allowBlank="1" showErrorMessage="1" error="The selection is not valid" prompt="Select from the dropdown list" sqref="A5:A14" xr:uid="{6B090E79-38F2-4B3A-ACF4-DECD2AABACA6}">
      <formula1>OFFSET(UnitListStart,1,0,UnitListCount,1)</formula1>
    </dataValidation>
    <dataValidation type="textLength" operator="lessThanOrEqual" allowBlank="1" showErrorMessage="1" error="The response must be 15 characters or less" prompt="Enter the SOP Index No." sqref="B5:B14" xr:uid="{95191C48-B01F-401E-8AE6-DC0C465881DE}">
      <formula1>15</formula1>
    </dataValidation>
  </dataValidations>
  <hyperlinks>
    <hyperlink ref="A15" location="'Table of Contents'!A1" display="Go to the Table of Contents" xr:uid="{6904567F-613D-42AA-A67E-E381502CFE36}"/>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9" id="{F16E2E27-5955-4383-BDA5-AF688B204ABD}">
            <xm:f>AND(C5&lt;&gt;"",COUNTIF(OFFSET(Picklist_UAcodes!JY$10,1,0,Picklist_UAcodes!JY$4,1),C5)=0)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EF3CAAF-CB75-4EB8-8E34-EEE0E9B81D9B}">
          <x14:formula1>
            <xm:f>OFFSET(Picklist_UAcodes!JY$10,1,0,Picklist_UAcodes!JY$4,1)</xm:f>
          </x14:formula1>
          <xm:sqref>C5:C14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B1EB-8DA6-4DE5-9249-1ED1140CAF10}">
  <sheetPr codeName="Sheet4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1027</v>
      </c>
      <c r="B1" s="57"/>
      <c r="C1" s="57"/>
      <c r="D1" s="57"/>
      <c r="E1" s="57"/>
      <c r="F1" s="57"/>
      <c r="G1" s="57"/>
      <c r="H1" s="57"/>
      <c r="I1" s="57"/>
    </row>
    <row r="2" spans="1:10" ht="14.25" customHeight="1" x14ac:dyDescent="0.2">
      <c r="A2" s="57" t="s">
        <v>1028</v>
      </c>
      <c r="B2" s="57"/>
      <c r="C2" s="57"/>
      <c r="D2" s="57"/>
      <c r="E2" s="57"/>
      <c r="F2" s="57"/>
      <c r="G2" s="57"/>
      <c r="H2" s="57"/>
      <c r="I2" s="57"/>
    </row>
    <row r="4" spans="1:10" ht="53.1" customHeight="1" x14ac:dyDescent="0.2">
      <c r="A4" s="9" t="s">
        <v>957</v>
      </c>
      <c r="B4" s="9" t="s">
        <v>71</v>
      </c>
      <c r="C4" s="9" t="s">
        <v>212</v>
      </c>
      <c r="D4" s="9" t="s">
        <v>213</v>
      </c>
      <c r="E4" s="9" t="s">
        <v>99</v>
      </c>
      <c r="F4" s="9" t="s">
        <v>86</v>
      </c>
      <c r="G4" s="9" t="s">
        <v>214</v>
      </c>
      <c r="H4" s="9" t="s">
        <v>215</v>
      </c>
      <c r="I4" s="9" t="s">
        <v>216</v>
      </c>
    </row>
    <row r="5" spans="1:10" s="21" customFormat="1" x14ac:dyDescent="0.2">
      <c r="A5" s="1"/>
      <c r="B5" s="1"/>
      <c r="C5" s="1"/>
      <c r="D5" s="1"/>
      <c r="E5" s="1"/>
      <c r="F5" s="1"/>
      <c r="G5" s="1"/>
      <c r="H5" s="1"/>
      <c r="I5" s="1"/>
      <c r="J5" s="35"/>
    </row>
    <row r="6" spans="1:10" s="21" customFormat="1" x14ac:dyDescent="0.2">
      <c r="A6" s="1"/>
      <c r="B6" s="1"/>
      <c r="C6" s="1"/>
      <c r="D6" s="1"/>
      <c r="E6" s="1"/>
      <c r="F6" s="1"/>
      <c r="G6" s="1"/>
      <c r="H6" s="1"/>
      <c r="I6" s="1"/>
      <c r="J6" s="35"/>
    </row>
    <row r="7" spans="1:10" s="21" customFormat="1" x14ac:dyDescent="0.2">
      <c r="A7" s="1"/>
      <c r="B7" s="1"/>
      <c r="C7" s="1"/>
      <c r="D7" s="1"/>
      <c r="E7" s="1"/>
      <c r="F7" s="1"/>
      <c r="G7" s="1"/>
      <c r="H7" s="1"/>
      <c r="I7" s="1"/>
      <c r="J7" s="35"/>
    </row>
    <row r="8" spans="1:10" s="21" customFormat="1" x14ac:dyDescent="0.2">
      <c r="A8" s="1"/>
      <c r="B8" s="1"/>
      <c r="C8" s="1"/>
      <c r="D8" s="1"/>
      <c r="E8" s="1"/>
      <c r="F8" s="1"/>
      <c r="G8" s="1"/>
      <c r="H8" s="1"/>
      <c r="I8" s="1"/>
      <c r="J8" s="35"/>
    </row>
    <row r="9" spans="1:10" s="21" customFormat="1" x14ac:dyDescent="0.2">
      <c r="A9" s="1"/>
      <c r="B9" s="1"/>
      <c r="C9" s="1"/>
      <c r="D9" s="1"/>
      <c r="E9" s="1"/>
      <c r="F9" s="1"/>
      <c r="G9" s="1"/>
      <c r="H9" s="1"/>
      <c r="I9" s="1"/>
      <c r="J9" s="35"/>
    </row>
    <row r="10" spans="1:10" s="21" customFormat="1" x14ac:dyDescent="0.2">
      <c r="A10" s="1"/>
      <c r="B10" s="1"/>
      <c r="C10" s="1"/>
      <c r="D10" s="1"/>
      <c r="E10" s="1"/>
      <c r="F10" s="1"/>
      <c r="G10" s="1"/>
      <c r="H10" s="1"/>
      <c r="I10" s="1"/>
      <c r="J10" s="35"/>
    </row>
    <row r="11" spans="1:10" s="21" customFormat="1" x14ac:dyDescent="0.2">
      <c r="A11" s="1"/>
      <c r="B11" s="1"/>
      <c r="C11" s="1"/>
      <c r="D11" s="1"/>
      <c r="E11" s="1"/>
      <c r="F11" s="1"/>
      <c r="G11" s="1"/>
      <c r="H11" s="1"/>
      <c r="I11" s="1"/>
      <c r="J11" s="35"/>
    </row>
    <row r="12" spans="1:10" s="21" customFormat="1" x14ac:dyDescent="0.2">
      <c r="A12" s="1"/>
      <c r="B12" s="1"/>
      <c r="C12" s="1"/>
      <c r="D12" s="1"/>
      <c r="E12" s="1"/>
      <c r="F12" s="1"/>
      <c r="G12" s="1"/>
      <c r="H12" s="1"/>
      <c r="I12" s="1"/>
      <c r="J12" s="35"/>
    </row>
    <row r="13" spans="1:10" s="21" customFormat="1" x14ac:dyDescent="0.2">
      <c r="A13" s="1"/>
      <c r="B13" s="1"/>
      <c r="C13" s="1"/>
      <c r="D13" s="1"/>
      <c r="E13" s="1"/>
      <c r="F13" s="1"/>
      <c r="G13" s="1"/>
      <c r="H13" s="1"/>
      <c r="I13" s="1"/>
      <c r="J13" s="35"/>
    </row>
    <row r="14" spans="1:10" s="21" customFormat="1" x14ac:dyDescent="0.2">
      <c r="A14" s="1"/>
      <c r="B14" s="1"/>
      <c r="C14" s="1"/>
      <c r="D14" s="1"/>
      <c r="E14" s="1"/>
      <c r="F14" s="1"/>
      <c r="G14" s="1"/>
      <c r="H14" s="1"/>
      <c r="I14" s="1"/>
      <c r="J14" s="35"/>
    </row>
    <row r="15" spans="1:10" x14ac:dyDescent="0.2">
      <c r="A15" s="56" t="s">
        <v>863</v>
      </c>
      <c r="B15" s="56"/>
      <c r="C15" s="56"/>
      <c r="D15" s="56"/>
      <c r="E15" s="56"/>
      <c r="F15" s="56"/>
      <c r="G15" s="56"/>
      <c r="H15" s="56"/>
      <c r="I15" s="56"/>
    </row>
  </sheetData>
  <sheetProtection algorithmName="SHA-512" hashValue="1kBAmYIPwI5YPXkuGwNhGTSPCtK+dfSbTfpRmFxbJWRP67AepuZy/8ckInwTfKAHny/M0VNwmNfMwLr2Ls+XnA==" saltValue="aSr0HWG2jJ3i8Qskaxwygw==" spinCount="100000" sheet="1" objects="1" scenarios="1" formatRows="0" insertRows="0" deleteRows="0"/>
  <mergeCells count="3">
    <mergeCell ref="A15:I15"/>
    <mergeCell ref="A1:I1"/>
    <mergeCell ref="A2:I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conditionalFormatting sqref="F5:F14">
    <cfRule type="expression" dxfId="4" priority="4">
      <formula>LEN(F5)&gt;14</formula>
    </cfRule>
  </conditionalFormatting>
  <conditionalFormatting sqref="H5:H14">
    <cfRule type="expression" dxfId="3" priority="5">
      <formula>LEN(H5)&gt;10</formula>
    </cfRule>
  </conditionalFormatting>
  <dataValidations count="4">
    <dataValidation type="list" allowBlank="1" showErrorMessage="1" error="The selection is not valid" prompt="Select from the dropdown list" sqref="A5:A14" xr:uid="{F067B05D-97B5-441E-A7CA-5A5EF68F513F}">
      <formula1>OFFSET(UnitListStart,1,0,UnitListCount,1)</formula1>
    </dataValidation>
    <dataValidation type="textLength" operator="lessThanOrEqual" allowBlank="1" showErrorMessage="1" error="The response must be 15 characters or less" prompt="Enter the SOP Index No." sqref="B5:B14" xr:uid="{03F148A7-5316-41C7-AD86-B0A161C9C134}">
      <formula1>15</formula1>
    </dataValidation>
    <dataValidation type="textLength" operator="lessThanOrEqual" allowBlank="1" showErrorMessage="1" error="The response must be 14 characters or less" prompt="Enter the Control Device ID No." sqref="F5:F14" xr:uid="{86AE5D86-F9E4-4CFE-BA2F-179A6B6829DC}">
      <formula1>14</formula1>
    </dataValidation>
    <dataValidation type="textLength" operator="lessThanOrEqual" allowBlank="1" showErrorMessage="1" error="The response must be 10 characters or less" prompt="Enter the Alternative Work Practice Standards ID No." sqref="H5:H14" xr:uid="{89952B56-D480-4425-8E96-E8EA58FC1FA9}">
      <formula1>10</formula1>
    </dataValidation>
  </dataValidations>
  <hyperlinks>
    <hyperlink ref="A15" location="'Table of Contents'!A1" display="Go to the Table of Contents" xr:uid="{0484E937-9368-4971-8DC7-B57272CEF3C0}"/>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0" id="{AFD682DE-DEEB-4097-A92E-A3533341C4B4}">
            <xm:f>AND(C5&lt;&gt;"",COUNTIF(OFFSET(Picklist_UAcodes!KA$10,1,0,Picklist_UAcodes!KA$4,1),C5)=0)</xm:f>
            <x14:dxf>
              <font>
                <b/>
                <i val="0"/>
              </font>
              <fill>
                <patternFill>
                  <bgColor rgb="FFEBB8B7"/>
                </patternFill>
              </fill>
            </x14:dxf>
          </x14:cfRule>
          <xm:sqref>C5:E14 G5:G14 I5:I14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2D86B44-55EE-434E-9E26-327A223128A9}">
          <x14:formula1>
            <xm:f>OFFSET(Picklist_UAcodes!KA$10,1,0,Picklist_UAcodes!KA$4,1)</xm:f>
          </x14:formula1>
          <xm:sqref>I5:I14 G5:G14 C5:E14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B2A3-CA7C-49AE-95D1-D9BD0D0CF70B}">
  <sheetPr codeName="Sheet50"/>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7" t="s">
        <v>1029</v>
      </c>
      <c r="B1" s="57"/>
      <c r="C1" s="57"/>
      <c r="D1" s="57"/>
      <c r="E1" s="57"/>
    </row>
    <row r="2" spans="1:6" ht="14.25" customHeight="1" x14ac:dyDescent="0.2">
      <c r="A2" s="57" t="s">
        <v>1028</v>
      </c>
      <c r="B2" s="57"/>
      <c r="C2" s="57"/>
      <c r="D2" s="57"/>
      <c r="E2" s="57"/>
    </row>
    <row r="4" spans="1:6" ht="51" customHeight="1" x14ac:dyDescent="0.2">
      <c r="A4" s="9" t="s">
        <v>957</v>
      </c>
      <c r="B4" s="9" t="s">
        <v>71</v>
      </c>
      <c r="C4" s="9" t="s">
        <v>95</v>
      </c>
      <c r="D4" s="9" t="s">
        <v>217</v>
      </c>
      <c r="E4" s="9" t="s">
        <v>218</v>
      </c>
    </row>
    <row r="5" spans="1:6" s="21" customFormat="1" x14ac:dyDescent="0.2">
      <c r="A5" s="1"/>
      <c r="B5" s="1"/>
      <c r="C5" s="1"/>
      <c r="D5" s="1"/>
      <c r="E5" s="1"/>
      <c r="F5" s="35"/>
    </row>
    <row r="6" spans="1:6" s="21" customFormat="1" x14ac:dyDescent="0.2">
      <c r="A6" s="1"/>
      <c r="B6" s="1"/>
      <c r="C6" s="1"/>
      <c r="D6" s="1"/>
      <c r="E6" s="1"/>
      <c r="F6" s="35"/>
    </row>
    <row r="7" spans="1:6" s="21" customFormat="1" x14ac:dyDescent="0.2">
      <c r="A7" s="1"/>
      <c r="B7" s="1"/>
      <c r="C7" s="1"/>
      <c r="D7" s="1"/>
      <c r="E7" s="1"/>
      <c r="F7" s="35"/>
    </row>
    <row r="8" spans="1:6" s="21" customFormat="1" x14ac:dyDescent="0.2">
      <c r="A8" s="1"/>
      <c r="B8" s="1"/>
      <c r="C8" s="1"/>
      <c r="D8" s="1"/>
      <c r="E8" s="1"/>
      <c r="F8" s="35"/>
    </row>
    <row r="9" spans="1:6" s="21" customFormat="1" x14ac:dyDescent="0.2">
      <c r="A9" s="1"/>
      <c r="B9" s="1"/>
      <c r="C9" s="1"/>
      <c r="D9" s="1"/>
      <c r="E9" s="1"/>
      <c r="F9" s="35"/>
    </row>
    <row r="10" spans="1:6" s="21" customFormat="1" x14ac:dyDescent="0.2">
      <c r="A10" s="1"/>
      <c r="B10" s="1"/>
      <c r="C10" s="1"/>
      <c r="D10" s="1"/>
      <c r="E10" s="1"/>
      <c r="F10" s="35"/>
    </row>
    <row r="11" spans="1:6" s="21" customFormat="1" x14ac:dyDescent="0.2">
      <c r="A11" s="1"/>
      <c r="B11" s="1"/>
      <c r="C11" s="1"/>
      <c r="D11" s="1"/>
      <c r="E11" s="1"/>
      <c r="F11" s="35"/>
    </row>
    <row r="12" spans="1:6" s="21" customFormat="1" x14ac:dyDescent="0.2">
      <c r="A12" s="1"/>
      <c r="B12" s="1"/>
      <c r="C12" s="1"/>
      <c r="D12" s="1"/>
      <c r="E12" s="1"/>
      <c r="F12" s="35"/>
    </row>
    <row r="13" spans="1:6" s="21" customFormat="1" x14ac:dyDescent="0.2">
      <c r="A13" s="1"/>
      <c r="B13" s="1"/>
      <c r="C13" s="1"/>
      <c r="D13" s="1"/>
      <c r="E13" s="1"/>
      <c r="F13" s="35"/>
    </row>
    <row r="14" spans="1:6" s="21" customFormat="1" x14ac:dyDescent="0.2">
      <c r="A14" s="1"/>
      <c r="B14" s="1"/>
      <c r="C14" s="1"/>
      <c r="D14" s="1"/>
      <c r="E14" s="1"/>
      <c r="F14" s="35"/>
    </row>
    <row r="15" spans="1:6" x14ac:dyDescent="0.2">
      <c r="A15" s="56" t="s">
        <v>863</v>
      </c>
      <c r="B15" s="56"/>
      <c r="C15" s="56"/>
      <c r="D15" s="56"/>
      <c r="E15" s="56"/>
    </row>
  </sheetData>
  <sheetProtection algorithmName="SHA-512" hashValue="JLISZOAB2rG2e5Za2wXhsixp3LWlAS+EWP9sbxe8iyzJVOoN8zk8o+1/VUjtE8kjdvmHMTUnXtlc5Q3YFRQSDg==" saltValue="MtwamNloaJ3wD50t/0FPQA==" spinCount="100000" sheet="1" objects="1" scenarios="1" formatRows="0" insertRows="0" deleteRows="0"/>
  <mergeCells count="3">
    <mergeCell ref="A15:E15"/>
    <mergeCell ref="A1:E1"/>
    <mergeCell ref="A2:E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F280DF63-EFE4-4BA9-BB8B-6D522BA41814}">
      <formula1>OFFSET(UnitListStart,1,0,UnitListCount,1)</formula1>
    </dataValidation>
    <dataValidation type="textLength" operator="lessThanOrEqual" allowBlank="1" showErrorMessage="1" error="The response must be 15 characters or less" prompt="Enter the SOP Index No." sqref="B5:B14" xr:uid="{DA15EE0A-A068-47E1-ABD6-BE884928D627}">
      <formula1>15</formula1>
    </dataValidation>
  </dataValidations>
  <hyperlinks>
    <hyperlink ref="A15" location="'Table of Contents'!A1" display="Go to the Table of Contents" xr:uid="{596D33C1-FA62-4E19-9225-A313A5D8E029}"/>
  </hyperlinks>
  <pageMargins left="0.5" right="0.5" top="1.35" bottom="0.5" header="0.5" footer="0.5"/>
  <pageSetup orientation="landscape" r:id="rId1"/>
  <headerFooter>
    <oddHeader>&amp;C&amp;"Times New Roman,bold"&amp;11Emission Point/Stationary Vent/Distillation Operation Vent/Process Vent Attributes_x000D_Form OP-UA15_x000D_Federal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3" id="{4435945F-064D-4E44-9721-C2522E337C56}">
            <xm:f>AND(C5&lt;&gt;"",COUNTIF(OFFSET(Picklist_UAcodes!KI$10,1,0,Picklist_UAcodes!KI$4,1),C5)=0)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C35D485-DCDC-4082-A7E6-8A7A3785761A}">
          <x14:formula1>
            <xm:f>OFFSET(Picklist_UAcodes!KI$10,1,0,Picklist_UAcodes!KI$4,1)</xm:f>
          </x14:formula1>
          <xm:sqref>C5:E14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c385f6-3bbc-41eb-8a65-720bae1a9f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C1F387123C4D439FDF2244524426C6" ma:contentTypeVersion="17" ma:contentTypeDescription="Create a new document." ma:contentTypeScope="" ma:versionID="5b4f40e662266bf369d3a9c5d3262a39">
  <xsd:schema xmlns:xsd="http://www.w3.org/2001/XMLSchema" xmlns:xs="http://www.w3.org/2001/XMLSchema" xmlns:p="http://schemas.microsoft.com/office/2006/metadata/properties" xmlns:ns3="d6c385f6-3bbc-41eb-8a65-720bae1a9f3e" xmlns:ns4="db60bdf8-f097-428e-813a-cedad323c806" targetNamespace="http://schemas.microsoft.com/office/2006/metadata/properties" ma:root="true" ma:fieldsID="864eb324aeef15d7ef40f89456da28d2" ns3:_="" ns4:_="">
    <xsd:import namespace="d6c385f6-3bbc-41eb-8a65-720bae1a9f3e"/>
    <xsd:import namespace="db60bdf8-f097-428e-813a-cedad323c8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385f6-3bbc-41eb-8a65-720bae1a9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60bdf8-f097-428e-813a-cedad323c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906C91-6FAA-4BFE-A24C-A4F5A4E09CF6}">
  <ds:schemaRefs>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db60bdf8-f097-428e-813a-cedad323c806"/>
    <ds:schemaRef ds:uri="d6c385f6-3bbc-41eb-8a65-720bae1a9f3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121BF50-444F-4B3F-B4D9-FE1D0A10F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385f6-3bbc-41eb-8a65-720bae1a9f3e"/>
    <ds:schemaRef ds:uri="db60bdf8-f097-428e-813a-cedad323c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182638-6884-4AE6-87AF-8678EF31D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56</vt:i4>
      </vt:variant>
    </vt:vector>
  </HeadingPairs>
  <TitlesOfParts>
    <vt:vector size="104" baseType="lpstr">
      <vt:lpstr>Instructions</vt:lpstr>
      <vt:lpstr>General Information</vt:lpstr>
      <vt:lpstr>Table of Contents</vt:lpstr>
      <vt:lpstr>OP-SUM Table 1</vt:lpstr>
      <vt:lpstr>OP-SUM Table 2</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'OP-REQ2'!Print_Area</vt:lpstr>
      <vt:lpstr>'OP-SUM Table 1'!Print_Area</vt:lpstr>
      <vt:lpstr>'OP-SUM Table 2'!Print_Area</vt:lpstr>
      <vt:lpstr>Instructions!Print_Titles</vt:lpstr>
      <vt:lpstr>'OP-REQ2'!Print_Titles</vt:lpstr>
      <vt:lpstr>'OP-SUM Table 1'!Print_Titles</vt:lpstr>
      <vt:lpstr>'OP-SUM Table 2'!Print_Titles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17'!Print_Titles</vt:lpstr>
      <vt:lpstr>'Page 18'!Print_Titles</vt:lpstr>
      <vt:lpstr>'Page 19'!Print_Titles</vt:lpstr>
      <vt:lpstr>'Page 2'!Print_Titles</vt:lpstr>
      <vt:lpstr>'Page 20'!Print_Titles</vt:lpstr>
      <vt:lpstr>'Page 21'!Print_Titles</vt:lpstr>
      <vt:lpstr>'Page 22'!Print_Titles</vt:lpstr>
      <vt:lpstr>'Page 23'!Print_Titles</vt:lpstr>
      <vt:lpstr>'Page 24'!Print_Titles</vt:lpstr>
      <vt:lpstr>'Page 25'!Print_Titles</vt:lpstr>
      <vt:lpstr>'Page 26'!Print_Titles</vt:lpstr>
      <vt:lpstr>'Page 27'!Print_Titles</vt:lpstr>
      <vt:lpstr>'Page 28'!Print_Titles</vt:lpstr>
      <vt:lpstr>'Page 29'!Print_Titles</vt:lpstr>
      <vt:lpstr>'Page 3'!Print_Titles</vt:lpstr>
      <vt:lpstr>'Page 30'!Print_Titles</vt:lpstr>
      <vt:lpstr>'Page 31'!Print_Titles</vt:lpstr>
      <vt:lpstr>'Page 32'!Print_Titles</vt:lpstr>
      <vt:lpstr>'Page 33'!Print_Titles</vt:lpstr>
      <vt:lpstr>'Page 34'!Print_Titles</vt:lpstr>
      <vt:lpstr>'Page 35'!Print_Titles</vt:lpstr>
      <vt:lpstr>'Page 36'!Print_Titles</vt:lpstr>
      <vt:lpstr>'Page 37'!Print_Titles</vt:lpstr>
      <vt:lpstr>'Page 38'!Print_Titles</vt:lpstr>
      <vt:lpstr>'Page 39'!Print_Titles</vt:lpstr>
      <vt:lpstr>'Page 4'!Print_Titles</vt:lpstr>
      <vt:lpstr>'Page 40'!Print_Titles</vt:lpstr>
      <vt:lpstr>'Page 41'!Print_Titles</vt:lpstr>
      <vt:lpstr>'Page 42'!Print_Titles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10046 - OP-UA15 - Emission Point/Stationary Vent/Distillation Operation Vent/Process Vent Attributes</dc:title>
  <dc:subject/>
  <dc:creator>TCEQ</dc:creator>
  <cp:keywords>UA15 11/22</cp:keywords>
  <dc:description/>
  <cp:lastModifiedBy>Traci Spencer</cp:lastModifiedBy>
  <cp:revision/>
  <dcterms:created xsi:type="dcterms:W3CDTF">2021-12-07T15:36:18Z</dcterms:created>
  <dcterms:modified xsi:type="dcterms:W3CDTF">2025-06-26T13:31:55Z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UA15</vt:lpwstr>
  </property>
  <property fmtid="{D5CDD505-2E9C-101B-9397-08002B2CF9AE}" pid="3" name="Version Date">
    <vt:lpwstr>7/1/2025</vt:lpwstr>
  </property>
  <property fmtid="{D5CDD505-2E9C-101B-9397-08002B2CF9AE}" pid="4" name="Version Number">
    <vt:lpwstr>1.0</vt:lpwstr>
  </property>
</Properties>
</file>