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8495C38E-6A59-4743-BB18-6D7D8CAAD552}" xr6:coauthVersionLast="47" xr6:coauthVersionMax="47" xr10:uidLastSave="{00000000-0000-0000-0000-000000000000}"/>
  <workbookProtection workbookAlgorithmName="SHA-512" workbookHashValue="QmmbVkfjBmtG6yWiEhsisu5RbI2PDzFkg/wlVlS7JtK8Z/NNv0tl4MZOfHzSWGqF+rconVqvMCk97NgXbbE6gg==" workbookSaltValue="bPKvY+P7Eh5/jwgBlM3s8Q==" workbookSpinCount="100000" lockStructure="1"/>
  <bookViews>
    <workbookView xWindow="0" yWindow="0" windowWidth="14400" windowHeight="15600"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17" r:id="rId4"/>
    <sheet name="General Information" sheetId="5" r:id="rId5"/>
    <sheet name="Table of Contents" sheetId="6" r:id="rId6"/>
    <sheet name="OP-SUM Table 1" sheetId="7" r:id="rId7"/>
    <sheet name="OP-REQ2" sheetId="8" r:id="rId8"/>
    <sheet name="Page 1" sheetId="15" r:id="rId9"/>
    <sheet name="Page 2" sheetId="16" r:id="rId10"/>
  </sheets>
  <externalReferences>
    <externalReference r:id="rId11"/>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4"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<sst xmlns="http://schemas.openxmlformats.org/spreadsheetml/2006/main" count="645" uniqueCount="530">
  <si>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</si>
  <si>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</si>
  <si>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</si>
  <si>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</si>
  <si>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</si>
  <si>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</si>
  <si>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</si>
  <si>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</si>
  <si>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</si>
  <si>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</si>
  <si>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</si>
  <si>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</si>
  <si>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</si>
  <si>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</si>
  <si>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</si>
  <si>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</si>
  <si>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</si>
  <si>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</si>
  <si>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</si>
  <si>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</si>
  <si>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</si>
  <si>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</si>
  <si>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</si>
  <si>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</si>
  <si>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</si>
  <si>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</si>
  <si>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</si>
  <si>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</si>
  <si>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</si>
  <si>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</si>
  <si>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</si>
  <si>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</si>
  <si>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</si>
  <si>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</si>
  <si>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</si>
  <si>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</si>
  <si>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</si>
  <si>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</si>
  <si>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</si>
  <si>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</si>
  <si>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</si>
  <si>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</si>
  <si>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</si>
  <si>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</si>
  <si>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</si>
  <si>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</si>
  <si>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</si>
  <si>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</si>
  <si>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</si>
  <si>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</si>
  <si>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</si>
  <si>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</si>
  <si>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</si>
  <si>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</si>
  <si>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</si>
  <si>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</si>
  <si>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</si>
  <si>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</si>
  <si>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</si>
  <si>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</si>
  <si>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</si>
  <si>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</si>
  <si>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</si>
  <si>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</si>
  <si>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</si>
  <si>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</si>
  <si>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</si>
  <si>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</si>
  <si>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</si>
  <si>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</si>
  <si>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</si>
  <si>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</si>
  <si>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</si>
  <si>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</si>
  <si>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</si>
  <si>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</si>
  <si>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</si>
  <si>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</si>
  <si>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</si>
  <si>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</si>
  <si>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</si>
  <si>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</si>
  <si>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</si>
  <si>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</si>
  <si>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</si>
  <si>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</si>
  <si>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</si>
  <si>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</si>
  <si>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</si>
  <si>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</si>
  <si>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</si>
  <si>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</si>
  <si>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</si>
  <si>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</si>
  <si>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</si>
  <si>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</si>
  <si>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</si>
  <si>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</si>
  <si>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</si>
  <si>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</si>
  <si>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</si>
  <si>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</si>
  <si>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</si>
  <si>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</si>
  <si>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</si>
  <si>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</si>
  <si>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</si>
  <si>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</si>
  <si>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</si>
  <si>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</si>
  <si>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</si>
  <si>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</si>
  <si>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</si>
  <si>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</si>
  <si>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</si>
  <si>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</si>
  <si>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</si>
  <si>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</si>
  <si>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</si>
  <si>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</si>
  <si>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</si>
  <si>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</si>
  <si>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</si>
  <si>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</si>
  <si>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</si>
  <si>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</si>
  <si>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</si>
  <si>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</si>
  <si>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</si>
  <si>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</si>
  <si>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</si>
  <si>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</si>
  <si>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</si>
  <si>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</si>
  <si>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</si>
  <si>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</si>
  <si>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</si>
  <si>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</si>
  <si>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</si>
  <si>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</si>
  <si>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</si>
  <si>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</si>
  <si>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</si>
  <si>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</si>
  <si>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</si>
  <si>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</si>
  <si>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</si>
  <si>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</si>
  <si>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</si>
  <si>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</si>
  <si>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</si>
  <si>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</si>
  <si>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</si>
  <si>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</si>
  <si>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</si>
  <si>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</si>
  <si>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</si>
  <si>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</si>
  <si>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</si>
  <si>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</si>
  <si>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</si>
  <si>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</si>
  <si>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</si>
  <si>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</si>
  <si>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</si>
  <si>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</si>
  <si>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</si>
  <si>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</si>
  <si>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</si>
  <si>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</si>
  <si>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</si>
  <si>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</si>
  <si>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</si>
  <si>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</si>
  <si>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</si>
  <si>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</si>
  <si>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</si>
  <si>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</si>
  <si>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</si>
  <si>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</si>
  <si>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</si>
  <si>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</si>
  <si>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</si>
  <si>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</si>
  <si>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</si>
  <si>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</si>
  <si>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</si>
  <si>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</si>
  <si>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</si>
  <si>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</si>
  <si>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</si>
  <si>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</si>
  <si>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</si>
  <si>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</si>
  <si>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</si>
  <si>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</si>
  <si>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</si>
  <si>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</si>
  <si>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</si>
  <si>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</si>
  <si>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</si>
  <si>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</si>
  <si>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</si>
  <si>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</si>
  <si>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</si>
  <si>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</si>
  <si>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</si>
  <si>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</si>
  <si>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</si>
  <si>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</si>
  <si>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</si>
  <si>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</si>
  <si>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</si>
  <si>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</si>
  <si>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</si>
  <si>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</si>
  <si>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</si>
  <si>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</si>
  <si>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</si>
  <si>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</si>
  <si>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</si>
  <si>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</si>
  <si>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</si>
  <si>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</si>
  <si>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</si>
  <si>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</si>
  <si>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</si>
  <si>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</si>
  <si>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</si>
  <si>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</si>
  <si>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</si>
  <si>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</si>
  <si>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</si>
  <si>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</si>
  <si>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</si>
  <si>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</si>
  <si>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</si>
  <si>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</si>
  <si>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</si>
  <si>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</si>
  <si>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</si>
  <si>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</si>
  <si>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</si>
  <si>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</si>
  <si>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</si>
  <si>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</si>
  <si>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</si>
  <si>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</si>
  <si>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</si>
  <si>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</si>
  <si>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</si>
  <si>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</si>
  <si>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</si>
  <si>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</si>
  <si>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</si>
  <si>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</si>
  <si>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</si>
  <si>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</si>
  <si>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</si>
  <si>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</si>
  <si>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</si>
  <si>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</si>
  <si>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</si>
  <si>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</si>
  <si>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</si>
  <si>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</si>
  <si>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</si>
  <si>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</si>
  <si>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</si>
  <si>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</si>
  <si>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</si>
  <si>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</si>
  <si>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</si>
  <si>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</si>
  <si>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</si>
  <si>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</si>
  <si>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</si>
  <si>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</si>
  <si>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</si>
  <si>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</si>
  <si>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</si>
  <si>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</si>
  <si>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</si>
  <si>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</si>
  <si>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</si>
  <si>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</si>
  <si>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</si>
  <si>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</si>
  <si>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</si>
  <si>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</si>
  <si>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</si>
  <si>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</si>
  <si>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</si>
  <si>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</si>
  <si>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</si>
  <si>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</si>
  <si>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</si>
  <si>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</si>
  <si>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</si>
  <si>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</si>
  <si>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</si>
  <si>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</si>
  <si>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</si>
  <si>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</si>
  <si>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</si>
  <si>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</si>
  <si>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</si>
  <si>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</si>
  <si>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</si>
  <si>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</si>
  <si>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</si>
  <si>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</si>
  <si>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</si>
  <si>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</si>
  <si>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</si>
  <si>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</si>
  <si>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</si>
  <si>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</si>
  <si>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</si>
  <si>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</si>
  <si>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</si>
  <si>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</si>
  <si>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</si>
  <si>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</si>
  <si>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</si>
  <si>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</si>
  <si>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</si>
  <si>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</si>
  <si>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</si>
  <si>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</si>
  <si>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</si>
  <si>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</si>
  <si>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</si>
  <si>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</si>
  <si>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</si>
  <si>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</si>
  <si>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</si>
  <si>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</si>
  <si>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</si>
  <si>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</si>
  <si>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</si>
  <si>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</si>
  <si>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</si>
  <si>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</si>
  <si>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</si>
  <si>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</si>
  <si>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</si>
  <si>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</si>
  <si>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</si>
  <si>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</si>
  <si>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</si>
  <si>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</si>
  <si>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</si>
  <si>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</si>
  <si>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</si>
  <si>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</si>
  <si>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</si>
  <si>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</si>
  <si>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</si>
  <si>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</si>
  <si>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</si>
  <si>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</si>
  <si>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</si>
  <si>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</si>
  <si>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</si>
  <si>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</si>
  <si>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</si>
  <si>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</si>
  <si>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</si>
  <si>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</si>
  <si>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</si>
  <si>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</si>
  <si>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</si>
  <si>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</si>
  <si>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</si>
  <si>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</si>
  <si>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</si>
  <si>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</si>
  <si>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</si>
  <si>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</si>
  <si>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</si>
  <si>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</si>
  <si>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</si>
  <si>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</si>
  <si>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</si>
  <si>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</si>
  <si>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</si>
  <si>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</si>
  <si>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</si>
  <si>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</si>
  <si>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</si>
  <si>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</si>
  <si>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</si>
  <si>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</si>
  <si>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</si>
  <si>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</si>
  <si>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</si>
  <si>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</si>
  <si>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</si>
  <si>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</si>
  <si>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</si>
  <si>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</si>
  <si>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</si>
  <si>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</si>
  <si>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</si>
  <si>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</si>
  <si>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</si>
  <si>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</si>
  <si>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</si>
  <si>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</si>
  <si>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</si>
  <si>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</si>
  <si>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</si>
  <si>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</si>
  <si>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</si>
  <si>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</si>
  <si>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</si>
  <si>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</si>
  <si>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</si>
  <si>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</si>
  <si>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</si>
  <si>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</si>
  <si>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</si>
  <si>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</si>
  <si>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</si>
  <si>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</si>
  <si>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</si>
  <si>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</si>
  <si>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</si>
  <si>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</si>
  <si>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</si>
  <si>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</si>
  <si>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</si>
  <si>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</si>
  <si>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</si>
  <si>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</si>
  <si>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</si>
  <si>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</si>
  <si>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</si>
  <si>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</si>
  <si>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</si>
  <si>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</si>
  <si>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</si>
  <si>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</si>
  <si>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</si>
  <si>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</si>
  <si>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</si>
  <si>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</si>
  <si>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</si>
  <si>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</si>
  <si>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</si>
  <si>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</si>
  <si>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</si>
  <si>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</si>
  <si>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</si>
  <si>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</si>
  <si>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</si>
  <si>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</si>
  <si>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</si>
  <si>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</si>
  <si>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</si>
  <si>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</si>
  <si>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</si>
  <si>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</si>
  <si>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</si>
  <si>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</si>
  <si>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</si>
  <si>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</si>
  <si>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</si>
  <si>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</si>
  <si>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</si>
  <si>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</si>
  <si>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</si>
  <si>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</si>
  <si>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</si>
  <si>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OP-UA37</t>
  </si>
  <si>
    <t>SOP Index No.</t>
  </si>
  <si>
    <t>Basic Oxygen Process Furnace Unit Attributes</t>
  </si>
  <si>
    <t>----</t>
  </si>
  <si>
    <t>73-</t>
  </si>
  <si>
    <t>73-83</t>
  </si>
  <si>
    <t>83+</t>
  </si>
  <si>
    <t>Open Hooding</t>
  </si>
  <si>
    <t>NO</t>
  </si>
  <si>
    <t>YES</t>
  </si>
  <si>
    <t>Venturi Scrubber</t>
  </si>
  <si>
    <t>Control Device ID No.</t>
  </si>
  <si>
    <t>Table 2</t>
  </si>
  <si>
    <t>Facility Type</t>
  </si>
  <si>
    <t>HOT</t>
  </si>
  <si>
    <t>OTHER</t>
  </si>
  <si>
    <t>SKIM</t>
  </si>
  <si>
    <t>TOP</t>
  </si>
  <si>
    <t>83-</t>
  </si>
  <si>
    <t>Control of Emissions</t>
  </si>
  <si>
    <t>CD</t>
  </si>
  <si>
    <t>FUME1</t>
  </si>
  <si>
    <t>OTHR1</t>
  </si>
  <si>
    <t>SCRBFUM</t>
  </si>
  <si>
    <t>SCRUB</t>
  </si>
  <si>
    <t>Page 1</t>
  </si>
  <si>
    <t>Page 2</t>
  </si>
  <si>
    <t>Form OP-UA37</t>
  </si>
  <si>
    <t>Construction/ Modification Date</t>
  </si>
  <si>
    <t>Table 1: Title 40 Code of Federal Regulations Part 60 (40 CFR Part 60)</t>
  </si>
  <si>
    <t>Subpart N: Standards of Performance for Primary Emissions from Basic Oxygen Process Furnaces</t>
  </si>
  <si>
    <t>40 CFR Part 60, Subpart N: Standards of Performance for Primary Emissions from Basic Oxygen Process Furnaces</t>
  </si>
  <si>
    <t>Table 2: Title 40 Code of Federal Regulations Part 60 (40 CFR Part 60)</t>
  </si>
  <si>
    <t>Subpart Na: Standards of Performance for Secondary Emissions from Basic Oxygen Process Steelmaking Facilities</t>
  </si>
  <si>
    <t>40 CFR Part 60, Subpart Na: Standards of Performance for Secondary Emissions from Basic Oxygen Process Steelmaking Facilities</t>
  </si>
  <si>
    <t>10088</t>
  </si>
  <si>
    <t>71v1.0</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</si>
  <si>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</si>
  <si>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</si>
  <si>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</si>
  <si>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</si>
  <si>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</si>
  <si>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</si>
  <si>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</si>
  <si>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</si>
  <si>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</si>
  <si>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</si>
  <si>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</si>
  <si>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</si>
  <si>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</si>
  <si>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</si>
  <si>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</si>
  <si>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</si>
  <si>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06/2000</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</si>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</sst>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D61DB9B4-8685-4F8E-8F4E-9D0BF8CE4706}"/>
    <cellStyle name="Heading 2" xfId="15" builtinId="17" customBuiltin="1"/>
    <cellStyle name="Heading 3" xfId="17" builtinId="18" customBuiltin="1"/>
    <cellStyle name="Hyperlink" xfId="5" builtinId="8" customBuiltin="1"/>
    <cellStyle name="Hyperlink 2" xfId="20" xr:uid="{85167A55-C07B-4B9B-9AC4-EA43384846CC}"/>
    <cellStyle name="Hyperlink 3" xfId="21" xr:uid="{10D015BA-45F7-4D78-B763-08083887AC96}"/>
    <cellStyle name="Named_Range" xfId="16" xr:uid="{EFC2D746-0F1F-4443-A9B2-B1C0677D23BB}"/>
    <cellStyle name="Normal" xfId="0" builtinId="0" customBuiltin="1"/>
    <cellStyle name="Normal 2" xfId="19" xr:uid="{1129D9A7-121B-4438-8CC5-D0E02B38A532}"/>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1">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0"/>
      <tableStyleElement type="headerRow" dxfId="39"/>
      <tableStyleElement type="secondRowStripe" dxfId="38"/>
    </tableStyle>
    <tableStyle name="Table Style 1B" pivot="0" count="2" xr9:uid="{E2481E9C-331A-4AB9-B0F7-8E8089F263D8}">
      <tableStyleElement type="wholeTable" dxfId="37"/>
      <tableStyleElement type="headerRow" dxfId="36"/>
    </tableStyle>
    <tableStyle name="Table Style 2" pivot="0" count="3" xr9:uid="{00000000-0011-0000-FFFF-FFFF01000000}">
      <tableStyleElement type="wholeTable" dxfId="35"/>
      <tableStyleElement type="headerRow" dxfId="34"/>
      <tableStyleElement type="firstColumn" dxfId="33"/>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2"/>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1"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7" totalsRowShown="0" headerRowCellStyle="Form_Header_1">
  <autoFilter ref="A3:D7"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0"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29" dataCellStyle="Form_General">
      <calculatedColumnFormula>IF(COUNTIFS($L$4:OP_SUM[[#This Row],["Unit1"]],"?*",$L$4:OP_SUM[[#This Row],["Unit1"]],OP_SUM[[#This Row],["Unit1"]])=1,ROW(OP_SUM[[#This Row],["Unit1"]]),"")</calculatedColumnFormula>
    </tableColumn>
    <tableColumn id="15" xr3:uid="{00000000-0010-0000-0400-00000F000000}" name="&quot;Unit3&quot;" dataDxfId="28" dataCellStyle="Form_General">
      <calculatedColumnFormula>IFERROR(_xlfn.RANK.EQ(OP_SUM[[#This Row],["Unit2"]],OP_SUM["Unit2"],1),"")</calculatedColumnFormula>
    </tableColumn>
    <tableColumn id="12" xr3:uid="{00000000-0010-0000-0400-00000C000000}" name="&quot;Unit-Group&quot;" dataDxfId="27"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881D429-2560-4CA8-ACD2-E499653C54FA}" name="Table 1" displayName="Table_1" ref="A4:F14" totalsRowShown="0" headerRowCellStyle="Form_Header_1" dataCellStyle="Form_Text">
  <tableColumns count="6">
    <tableColumn id="1" xr3:uid="{093F1FE9-6B46-444E-ABB5-A46197812617}" name="Unit ID No." dataCellStyle="Form_Text"/>
    <tableColumn id="2" xr3:uid="{BA4E6D0F-8A68-450E-BFC2-DB81BBB24B29}" name="SOP Index No." dataCellStyle="Form_Text"/>
    <tableColumn id="3" xr3:uid="{96B575DE-D43D-4D95-B03E-0A43ED4516DC}" name="Construction/ Modification Date" dataCellStyle="Form_Text"/>
    <tableColumn id="4" xr3:uid="{330CF773-9BA3-478A-975B-71A571D6CDC2}" name="Open Hooding" dataCellStyle="Form_Text"/>
    <tableColumn id="5" xr3:uid="{908F873E-8006-4F95-BC59-15A31C50BD8B}" name="Venturi Scrubber" dataCellStyle="Form_Text"/>
    <tableColumn id="6" xr3:uid="{F635AB4E-CB47-4262-B1C1-B0558F93504A}" name="Control Device ID No."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6579766-22E3-43AA-BA34-8EEA68D599EA}" name="Table 2" displayName="Table_2" ref="A4:F14" totalsRowShown="0" headerRowCellStyle="Form_Header_1" dataCellStyle="Form_Text">
  <tableColumns count="6">
    <tableColumn id="1" xr3:uid="{922CF835-745A-483E-A5CA-F63BAA55D8F7}" name="Unit ID No." dataCellStyle="Form_Text"/>
    <tableColumn id="2" xr3:uid="{FB92329B-8703-4707-81A9-BCE28DFA8804}" name="SOP Index No." dataCellStyle="Form_Text"/>
    <tableColumn id="3" xr3:uid="{80B847E5-7387-4377-BBE6-AE7B44BC02A2}" name="Facility Type" dataCellStyle="Form_Text"/>
    <tableColumn id="4" xr3:uid="{4CD3A0C1-724F-4E54-B23E-4D666D675A78}" name="Construction/ Modification Date" dataCellStyle="Form_Text"/>
    <tableColumn id="5" xr3:uid="{00360B55-7E69-4707-ABA7-200EF8297E86}" name="Control of Emissions" dataCellStyle="Form_Text"/>
    <tableColumn id="6" xr3:uid="{3CDBDDA2-4046-4A78-B18C-9AD507D1EFAB}" name="Control Device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L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1" width="20.83203125" customWidth="1"/>
    <col min="12" max="12" width="9.33203125" customWidth="1"/>
    <col min="13" max="16384" width="9.33203125" hidden="1"/>
  </cols>
  <sheetData>
    <row r="1" spans="1:11" x14ac:dyDescent="0.2">
      <c r="A1" s="15" t="s">
        <v>77</v>
      </c>
    </row>
    <row r="4" spans="1:11" ht="13.5" x14ac:dyDescent="0.2">
      <c r="A4" s="18" t="s">
        <v>23</v>
      </c>
      <c r="B4">
        <f>COUNTA(B$11:B$111)</f>
        <v>1</v>
      </c>
      <c r="C4">
        <f t="shared" ref="C4:K4" si="0">COUNTA(C$11:C$111)</f>
        <v>3</v>
      </c>
      <c r="D4">
        <f t="shared" si="0"/>
        <v>2</v>
      </c>
      <c r="E4">
        <f t="shared" si="0"/>
        <v>2</v>
      </c>
      <c r="F4">
        <f t="shared" si="0"/>
        <v>1</v>
      </c>
      <c r="G4">
        <f t="shared" si="0"/>
        <v>1</v>
      </c>
      <c r="H4">
        <f t="shared" si="0"/>
        <v>4</v>
      </c>
      <c r="I4">
        <f t="shared" si="0"/>
        <v>2</v>
      </c>
      <c r="J4">
        <f t="shared" si="0"/>
        <v>5</v>
      </c>
      <c r="K4">
        <f t="shared" si="0"/>
        <v>1</v>
      </c>
    </row>
    <row r="5" spans="1:11" s="3" customFormat="1" x14ac:dyDescent="0.2">
      <c r="A5" s="16" t="s">
        <v>40</v>
      </c>
      <c r="B5" s="3" t="s">
        <v>475</v>
      </c>
      <c r="C5" s="3" t="s">
        <v>475</v>
      </c>
      <c r="D5" s="3" t="s">
        <v>475</v>
      </c>
      <c r="E5" s="3" t="s">
        <v>475</v>
      </c>
      <c r="F5" s="3" t="s">
        <v>475</v>
      </c>
      <c r="G5" s="3" t="s">
        <v>475</v>
      </c>
      <c r="H5" s="3" t="s">
        <v>475</v>
      </c>
      <c r="I5" s="3" t="s">
        <v>475</v>
      </c>
      <c r="J5" s="3" t="s">
        <v>475</v>
      </c>
      <c r="K5" s="3" t="s">
        <v>475</v>
      </c>
    </row>
    <row r="6" spans="1:11" s="3" customFormat="1" x14ac:dyDescent="0.2">
      <c r="A6" s="16" t="s">
        <v>18</v>
      </c>
      <c r="B6" s="3" t="s">
        <v>267</v>
      </c>
      <c r="C6" s="3" t="s">
        <v>267</v>
      </c>
      <c r="D6" s="3" t="s">
        <v>267</v>
      </c>
      <c r="E6" s="3" t="s">
        <v>267</v>
      </c>
      <c r="F6" s="3" t="s">
        <v>267</v>
      </c>
      <c r="G6" s="3" t="s">
        <v>270</v>
      </c>
      <c r="H6" s="3" t="s">
        <v>270</v>
      </c>
      <c r="I6" s="3" t="s">
        <v>270</v>
      </c>
      <c r="J6" s="3" t="s">
        <v>270</v>
      </c>
      <c r="K6" s="3" t="s">
        <v>270</v>
      </c>
    </row>
    <row r="7" spans="1:11" s="3" customFormat="1" x14ac:dyDescent="0.2">
      <c r="A7" s="16" t="s">
        <v>19</v>
      </c>
      <c r="B7" s="3" t="s">
        <v>85</v>
      </c>
      <c r="C7" s="3" t="s">
        <v>85</v>
      </c>
      <c r="D7" s="3" t="s">
        <v>85</v>
      </c>
      <c r="E7" s="3" t="s">
        <v>85</v>
      </c>
      <c r="F7" s="3" t="s">
        <v>85</v>
      </c>
      <c r="G7" s="3" t="s">
        <v>487</v>
      </c>
      <c r="H7" s="3" t="s">
        <v>487</v>
      </c>
      <c r="I7" s="3" t="s">
        <v>487</v>
      </c>
      <c r="J7" s="3" t="s">
        <v>487</v>
      </c>
      <c r="K7" s="3" t="s">
        <v>487</v>
      </c>
    </row>
    <row r="8" spans="1:11" s="3" customFormat="1" x14ac:dyDescent="0.2">
      <c r="A8" s="16" t="s">
        <v>20</v>
      </c>
      <c r="B8" s="3">
        <v>1</v>
      </c>
      <c r="C8" s="3">
        <v>1</v>
      </c>
      <c r="D8" s="3">
        <v>1</v>
      </c>
      <c r="E8" s="3">
        <v>1</v>
      </c>
      <c r="F8" s="3">
        <v>1</v>
      </c>
      <c r="G8" s="3">
        <v>2</v>
      </c>
      <c r="H8" s="3">
        <v>2</v>
      </c>
      <c r="I8" s="3">
        <v>2</v>
      </c>
      <c r="J8" s="3">
        <v>2</v>
      </c>
      <c r="K8" s="3">
        <v>2</v>
      </c>
    </row>
    <row r="9" spans="1:11" s="3" customFormat="1" x14ac:dyDescent="0.2">
      <c r="A9" s="16" t="s">
        <v>21</v>
      </c>
      <c r="B9" s="3">
        <v>1</v>
      </c>
      <c r="C9" s="3">
        <v>2</v>
      </c>
      <c r="D9" s="3">
        <v>3</v>
      </c>
      <c r="E9" s="3">
        <v>4</v>
      </c>
      <c r="F9" s="3">
        <v>5</v>
      </c>
      <c r="G9" s="3">
        <v>1</v>
      </c>
      <c r="H9" s="3">
        <v>2</v>
      </c>
      <c r="I9" s="3">
        <v>3</v>
      </c>
      <c r="J9" s="3">
        <v>4</v>
      </c>
      <c r="K9" s="3">
        <v>5</v>
      </c>
    </row>
    <row r="10" spans="1:11" s="3" customFormat="1" x14ac:dyDescent="0.2">
      <c r="A10" s="16" t="s">
        <v>22</v>
      </c>
      <c r="B10" s="3" t="s">
        <v>476</v>
      </c>
      <c r="C10" s="3" t="s">
        <v>503</v>
      </c>
      <c r="D10" s="3" t="s">
        <v>482</v>
      </c>
      <c r="E10" s="3" t="s">
        <v>485</v>
      </c>
      <c r="F10" s="3" t="s">
        <v>486</v>
      </c>
      <c r="G10" s="3" t="s">
        <v>476</v>
      </c>
      <c r="H10" s="3" t="s">
        <v>488</v>
      </c>
      <c r="I10" s="3" t="s">
        <v>503</v>
      </c>
      <c r="J10" s="3" t="s">
        <v>494</v>
      </c>
      <c r="K10" s="3" t="s">
        <v>486</v>
      </c>
    </row>
    <row r="11" spans="1:11" s="3" customFormat="1" x14ac:dyDescent="0.2">
      <c r="A11" s="16" t="s">
        <v>38</v>
      </c>
      <c r="B11" s="3" t="s">
        <v>478</v>
      </c>
      <c r="C11" s="3" t="s">
        <v>479</v>
      </c>
      <c r="D11" s="3" t="s">
        <v>483</v>
      </c>
      <c r="E11" s="3" t="s">
        <v>483</v>
      </c>
      <c r="F11" s="3" t="s">
        <v>478</v>
      </c>
      <c r="G11" s="3" t="s">
        <v>478</v>
      </c>
      <c r="H11" s="3" t="s">
        <v>489</v>
      </c>
      <c r="I11" s="3" t="s">
        <v>481</v>
      </c>
      <c r="J11" s="3" t="s">
        <v>495</v>
      </c>
      <c r="K11" s="3" t="s">
        <v>478</v>
      </c>
    </row>
    <row r="12" spans="1:11" s="3" customFormat="1" x14ac:dyDescent="0.2">
      <c r="A12" s="17"/>
      <c r="C12" s="3" t="s">
        <v>480</v>
      </c>
      <c r="D12" s="3" t="s">
        <v>484</v>
      </c>
      <c r="E12" s="3" t="s">
        <v>484</v>
      </c>
      <c r="H12" s="3" t="s">
        <v>490</v>
      </c>
      <c r="I12" s="3" t="s">
        <v>493</v>
      </c>
      <c r="J12" s="3" t="s">
        <v>496</v>
      </c>
    </row>
    <row r="13" spans="1:11" s="3" customFormat="1" x14ac:dyDescent="0.2">
      <c r="A13" s="17"/>
      <c r="C13" s="3" t="s">
        <v>481</v>
      </c>
      <c r="H13" s="3" t="s">
        <v>491</v>
      </c>
      <c r="J13" s="3" t="s">
        <v>497</v>
      </c>
    </row>
    <row r="14" spans="1:11" s="3" customFormat="1" x14ac:dyDescent="0.2">
      <c r="A14" s="17"/>
      <c r="H14" s="3" t="s">
        <v>492</v>
      </c>
      <c r="J14" s="3" t="s">
        <v>498</v>
      </c>
    </row>
    <row r="15" spans="1:11" s="3" customFormat="1" x14ac:dyDescent="0.2">
      <c r="A15" s="17"/>
      <c r="J15" s="3" t="s">
        <v>499</v>
      </c>
    </row>
    <row r="16" spans="1:11"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tjeM0HIANtSb1LzlCjpD7FFVUUMjdfTnC8B8AFyEeT4n67+yiIR7//X97tpJd3HGyz0osqwNP/IoMbw8/Duorw==" saltValue="K/0zynazif4O2jDrmfUOcQ=="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41748-EACF-4D46-9C40-F556370CFF1B}">
  <sheetPr codeName="Sheet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7" t="s">
        <v>507</v>
      </c>
      <c r="B1" s="57"/>
      <c r="C1" s="57"/>
      <c r="D1" s="57"/>
      <c r="E1" s="57"/>
      <c r="F1" s="57"/>
    </row>
    <row r="2" spans="1:7" ht="14.25" customHeight="1" x14ac:dyDescent="0.2">
      <c r="A2" s="57" t="s">
        <v>508</v>
      </c>
      <c r="B2" s="57"/>
      <c r="C2" s="57"/>
      <c r="D2" s="57"/>
      <c r="E2" s="57"/>
      <c r="F2" s="57"/>
    </row>
    <row r="4" spans="1:7" ht="51" customHeight="1" x14ac:dyDescent="0.2">
      <c r="A4" s="9" t="s">
        <v>12</v>
      </c>
      <c r="B4" s="9" t="s">
        <v>476</v>
      </c>
      <c r="C4" s="9" t="s">
        <v>488</v>
      </c>
      <c r="D4" s="9" t="s">
        <v>503</v>
      </c>
      <c r="E4" s="9" t="s">
        <v>494</v>
      </c>
      <c r="F4" s="9" t="s">
        <v>486</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43</v>
      </c>
      <c r="B15" s="56"/>
      <c r="C15" s="56"/>
      <c r="D15" s="56"/>
      <c r="E15" s="56"/>
      <c r="F15" s="56"/>
    </row>
  </sheetData>
  <sheetProtection algorithmName="SHA-512" hashValue="mVDAC0NCBqWxLTVAmi6M+HjVUCv+EFNxLqZ9v+UGmoIr+BZRJsmJWGwgtQIgL15fgJzvJfQPqavpJCWFejvWPg==" saltValue="j8tkxoUkMJ0Qas0yfb3+RQ==" spinCount="100000" sheet="1" objects="1" scenarios="1" formatRows="0" insertRows="0" deleteRows="0"/>
  <mergeCells count="3">
    <mergeCell ref="A15:F15"/>
    <mergeCell ref="A1:F1"/>
    <mergeCell ref="A2:F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F5:F14">
    <cfRule type="expression" dxfId="0" priority="4">
      <formula>LEN(F5)&gt;14</formula>
    </cfRule>
  </conditionalFormatting>
  <dataValidations count="3">
    <dataValidation type="list" allowBlank="1" showErrorMessage="1" error="The selection is not valid" prompt="Select from the dropdown list" sqref="A5:A14" xr:uid="{A7414050-D272-4608-8209-13B7489D7902}">
      <formula1>OFFSET(UnitListStart,1,0,UnitListCount,1)</formula1>
    </dataValidation>
    <dataValidation type="textLength" operator="lessThanOrEqual" allowBlank="1" showErrorMessage="1" error="The response must be 15 characters or less" prompt="Enter the SOP Index No." sqref="B5:B14" xr:uid="{FFA9ECA7-A571-4860-8141-922DEB8EEBBD}">
      <formula1>15</formula1>
    </dataValidation>
    <dataValidation type="textLength" operator="lessThanOrEqual" allowBlank="1" showErrorMessage="1" error="The response must be 14 characters or less" prompt="Enter the Control Device ID No." sqref="F5:F14" xr:uid="{A6D13202-B004-4CF7-8CC5-36AA1820E07D}">
      <formula1>14</formula1>
    </dataValidation>
  </dataValidations>
  <hyperlinks>
    <hyperlink ref="A15" location="'Table of Contents'!A1" display="Go to the Table of Contents" xr:uid="{1E3AEF20-D00F-4B59-963E-8927C34BD8CB}"/>
  </hyperlinks>
  <pageMargins left="0.5" right="0.5" top="1.35" bottom="0.5" header="0.5" footer="0.5"/>
  <pageSetup orientation="landscape" r:id="rId1"/>
  <headerFooter>
    <oddHeader>&amp;C&amp;"Times New Roman,bold"&amp;11Basic Oxygen Process Furnace Unit Attributes_x000D_Form OP-UA37_x000D_Federal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A04F8609-B27A-462F-8DBE-6291DC6CDA2E}">
            <xm:f>AND(C5&lt;&gt;"",COUNTIF(OFFSET(Picklist_UAcodes!H$10,1,0,Picklist_UAcodes!H$4,1),C5)=0)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FB4E661-79BD-4536-B756-2870A39EC5EB}">
          <x14:formula1>
            <xm:f>OFFSET(Picklist_UAcodes!H$10,1,0,Picklist_UAcodes!H$4,1)</xm:f>
          </x14:formula1>
          <xm:sqref>C5:E14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16</v>
      </c>
      <c r="O8" s="26" t="s">
        <v>73</v>
      </c>
      <c r="P8" s="26" t="s">
        <v>12</v>
      </c>
      <c r="Q8" s="26" t="s">
        <v>44</v>
      </c>
      <c r="R8" s="26" t="s">
        <v>128</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118</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139</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140</v>
      </c>
      <c r="AP10" s="29"/>
      <c r="AQ10" s="30"/>
    </row>
    <row r="11" spans="1:43" x14ac:dyDescent="0.2">
      <c r="D11" s="28"/>
      <c r="E11" s="29"/>
      <c r="F11" s="29"/>
      <c r="G11" s="29"/>
      <c r="H11" s="29"/>
      <c r="I11" s="29" t="s">
        <v>492</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yC7ZgP3NZB3mECO5maWPKEsBG8vz27sS9Kqp4EFONYVrDc4DBhCcPBxcLSIvgD3oyTDzRfvGkmfI976m4IANCA==" saltValue="7BgTFQeiiuDJFfeUc3szlw=="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7" t="s">
        <v>87</v>
      </c>
      <c r="B1" s="57"/>
      <c r="C1" s="57"/>
      <c r="D1" s="57"/>
      <c r="E1" s="57"/>
      <c r="F1" s="57"/>
      <c r="G1" s="57"/>
      <c r="H1" s="57"/>
      <c r="I1" s="57"/>
      <c r="J1" s="57"/>
      <c r="K1" s="57"/>
      <c r="L1" s="57"/>
      <c r="M1" s="57"/>
    </row>
    <row r="2" spans="1:13" ht="14.25" x14ac:dyDescent="0.2">
      <c r="A2" s="57" t="s">
        <v>88</v>
      </c>
      <c r="B2" s="57"/>
      <c r="C2" s="57"/>
      <c r="D2" s="57"/>
      <c r="E2" s="57"/>
      <c r="F2" s="57"/>
      <c r="G2" s="57"/>
      <c r="H2" s="57"/>
      <c r="I2" s="57"/>
      <c r="J2" s="57"/>
      <c r="K2" s="57"/>
      <c r="L2" s="57"/>
      <c r="M2" s="57"/>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43</v>
      </c>
      <c r="B15" s="56"/>
      <c r="C15" s="56"/>
      <c r="D15" s="56"/>
      <c r="E15" s="56"/>
      <c r="F15" s="56"/>
      <c r="G15" s="56"/>
      <c r="H15" s="56"/>
      <c r="I15" s="56"/>
      <c r="J15" s="56"/>
      <c r="K15" s="56"/>
      <c r="L15" s="56"/>
      <c r="M15" s="56"/>
    </row>
  </sheetData>
  <sheetProtection algorithmName="SHA-512" hashValue="op6J7du6lONwN7DaBC1cIikAdC/7LeVOEu0408xpzsNy66CZD6fEkyQxloPYP973IR/sMn3MYCcD9hDFTbLkMQ==" saltValue="KGLTn/STP+BRJTnuFQ3H7g==" spinCount="100000" sheet="1" objects="1" scenarios="1" formatRows="0" insertRows="0" deleteRows="0"/>
  <mergeCells count="3">
    <mergeCell ref="A15:M15"/>
    <mergeCell ref="A1:M1"/>
    <mergeCell ref="A2:M2"/>
  </mergeCells>
  <phoneticPr fontId="1" type="noConversion"/>
  <conditionalFormatting sqref="A5:A14">
    <cfRule type="expression" dxfId="26"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Roman,bold"&amp;11Basic Oxygen Process Furnace Unit Attributes_x000D_Form OP-UA37_x000D_Federal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A81B1-4D17-4CFA-8658-CA618D4553BD}">
  <sheetPr codeName="Sheet2"/>
  <dimension ref="A1:B28"/>
  <sheetViews>
    <sheetView showGridLines="0"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473</v>
      </c>
    </row>
    <row r="2" spans="1:2" x14ac:dyDescent="0.2">
      <c r="A2" s="36" t="s">
        <v>0</v>
      </c>
    </row>
    <row r="3" spans="1:2" x14ac:dyDescent="0.2">
      <c r="A3" s="36" t="s">
        <v>39</v>
      </c>
    </row>
    <row r="4" spans="1:2" ht="20.100000000000001" customHeight="1" x14ac:dyDescent="0.2">
      <c r="A4" s="38"/>
    </row>
    <row r="5" spans="1:2" ht="18" customHeight="1" x14ac:dyDescent="0.2">
      <c r="A5" s="39" t="s">
        <v>474</v>
      </c>
    </row>
    <row r="6" spans="1:2" ht="365.1" customHeight="1" x14ac:dyDescent="0.2">
      <c r="A6" s="40" t="s">
        <v>512</v>
      </c>
    </row>
    <row r="7" spans="1:2" ht="18" customHeight="1" x14ac:dyDescent="0.2">
      <c r="A7" s="39" t="s">
        <v>101</v>
      </c>
    </row>
    <row r="8" spans="1:2" s="43" customFormat="1" ht="15" customHeight="1" x14ac:dyDescent="0.2">
      <c r="A8" s="41" t="s">
        <v>10</v>
      </c>
      <c r="B8" s="42"/>
    </row>
    <row r="9" spans="1:2" ht="117.95" customHeight="1" x14ac:dyDescent="0.2">
      <c r="A9" s="44" t="s">
        <v>513</v>
      </c>
    </row>
    <row r="10" spans="1:2" ht="15" customHeight="1" x14ac:dyDescent="0.2">
      <c r="A10" s="45" t="s">
        <v>11</v>
      </c>
    </row>
    <row r="11" spans="1:2" ht="210" customHeight="1" x14ac:dyDescent="0.2">
      <c r="A11" s="44" t="s">
        <v>514</v>
      </c>
    </row>
    <row r="12" spans="1:2" ht="15" customHeight="1" x14ac:dyDescent="0.2">
      <c r="A12" s="45" t="s">
        <v>91</v>
      </c>
    </row>
    <row r="13" spans="1:2" ht="57.95" customHeight="1" x14ac:dyDescent="0.2">
      <c r="A13" s="44" t="s">
        <v>515</v>
      </c>
    </row>
    <row r="14" spans="1:2" ht="15" customHeight="1" x14ac:dyDescent="0.2">
      <c r="A14" s="45" t="s">
        <v>34</v>
      </c>
    </row>
    <row r="15" spans="1:2" ht="110.1" customHeight="1" x14ac:dyDescent="0.2">
      <c r="A15" s="44" t="s">
        <v>516</v>
      </c>
    </row>
    <row r="16" spans="1:2" ht="15" customHeight="1" x14ac:dyDescent="0.2">
      <c r="A16" s="46" t="s">
        <v>517</v>
      </c>
    </row>
    <row r="17" spans="1:1" ht="204.95" customHeight="1" x14ac:dyDescent="0.2">
      <c r="A17" s="44" t="s">
        <v>518</v>
      </c>
    </row>
    <row r="18" spans="1:1" s="48" customFormat="1" ht="18" customHeight="1" x14ac:dyDescent="0.2">
      <c r="A18" s="47" t="s">
        <v>519</v>
      </c>
    </row>
    <row r="19" spans="1:1" ht="18" customHeight="1" x14ac:dyDescent="0.2">
      <c r="A19" s="44" t="s">
        <v>520</v>
      </c>
    </row>
    <row r="20" spans="1:1" s="50" customFormat="1" ht="18" customHeight="1" x14ac:dyDescent="0.2">
      <c r="A20" s="49" t="s">
        <v>521</v>
      </c>
    </row>
    <row r="21" spans="1:1" ht="18" customHeight="1" x14ac:dyDescent="0.2">
      <c r="A21" s="51" t="s">
        <v>82</v>
      </c>
    </row>
    <row r="22" spans="1:1" ht="18" customHeight="1" x14ac:dyDescent="0.2">
      <c r="A22" s="52" t="s">
        <v>522</v>
      </c>
    </row>
    <row r="23" spans="1:1" s="50" customFormat="1" ht="18" customHeight="1" x14ac:dyDescent="0.2">
      <c r="A23" s="53" t="s">
        <v>523</v>
      </c>
    </row>
    <row r="24" spans="1:1" ht="18" customHeight="1" x14ac:dyDescent="0.2">
      <c r="A24" s="54" t="s">
        <v>524</v>
      </c>
    </row>
    <row r="25" spans="1:1" s="50" customFormat="1" ht="18" customHeight="1" x14ac:dyDescent="0.2">
      <c r="A25" s="53" t="s">
        <v>525</v>
      </c>
    </row>
    <row r="26" spans="1:1" ht="18" customHeight="1" x14ac:dyDescent="0.2">
      <c r="A26" s="54" t="s">
        <v>526</v>
      </c>
    </row>
    <row r="27" spans="1:1" s="50" customFormat="1" ht="18" customHeight="1" x14ac:dyDescent="0.2">
      <c r="A27" s="49" t="s">
        <v>527</v>
      </c>
    </row>
    <row r="28" spans="1:1" x14ac:dyDescent="0.2"/>
  </sheetData>
  <sheetProtection algorithmName="SHA-512" hashValue="BQ+xQfOuzc0d+uRNMcuey88/LmCQaRsFQob7H4uhPAOto2YNpl9m4Jg7Nzgt85W+7fZ2LrkBCU1nu8ZOaiNjBg==" saltValue="nIbTFw/m7YrW4U7jWdIHIQ==" spinCount="100000" sheet="1" objects="1" scenarios="1" formatRows="0" insertRows="0" deleteRows="0"/>
  <hyperlinks>
    <hyperlink ref="A20" r:id="rId1" xr:uid="{7429A72A-DCF0-423A-BEF5-04D098EA2843}"/>
    <hyperlink ref="A8" location="'General Information'!A1" display="General Information" xr:uid="{9F0C412E-256C-4ABC-B363-29B103CED82E}"/>
    <hyperlink ref="A10" location="'Table of Contents'!A1" display="Table of Contents" xr:uid="{DB88EBF8-FF5D-4B83-987B-5C9F3D26AD6D}"/>
    <hyperlink ref="A14" location="'OP-REQ2'!A1" display="OP-REQ2" xr:uid="{77DBA4E0-E3AB-4926-96D3-58324BF36996}"/>
    <hyperlink ref="A12" location="'OP-SUM Table 1'!A1" display="OP-SUM Table 1" xr:uid="{7204FEE6-6950-4EBA-8B20-02C2A22225E0}"/>
    <hyperlink ref="A16" location="'Page 1'!A1" display="Pages begin with Page 1:" xr:uid="{8CF5FB89-0E22-4CED-9450-8460FDE04EAC}"/>
    <hyperlink ref="A18" r:id="rId2" xr:uid="{FE47A7BC-8176-42DB-B2D0-3FE99EA0E069}"/>
    <hyperlink ref="A27" r:id="rId3" xr:uid="{C8DAD920-3FA5-4C45-A793-AA789D660377}"/>
    <hyperlink ref="A25" r:id="rId4" xr:uid="{F4985021-8522-4802-B731-CBC5FDA0069C}"/>
    <hyperlink ref="A23" r:id="rId5" xr:uid="{07C1045E-9BEF-4EC7-B1BA-C402D9291C1D}"/>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477</v>
      </c>
      <c r="B1" s="58"/>
    </row>
    <row r="2" spans="1:2" ht="14.25" x14ac:dyDescent="0.2">
      <c r="A2" s="58" t="s">
        <v>502</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528</v>
      </c>
    </row>
    <row r="20" spans="1:2" ht="18" customHeight="1" x14ac:dyDescent="0.2">
      <c r="A20" s="2" t="s">
        <v>78</v>
      </c>
      <c r="B20" s="13" t="s">
        <v>510</v>
      </c>
    </row>
    <row r="21" spans="1:2" ht="18" customHeight="1" x14ac:dyDescent="0.2">
      <c r="A21" s="2" t="s">
        <v>89</v>
      </c>
      <c r="B21" s="13" t="s">
        <v>511</v>
      </c>
    </row>
    <row r="22" spans="1:2" ht="18" customHeight="1" x14ac:dyDescent="0.2">
      <c r="A22" s="2" t="s">
        <v>90</v>
      </c>
      <c r="B22" s="13" t="s">
        <v>529</v>
      </c>
    </row>
    <row r="23" spans="1:2" ht="35.1" customHeight="1" x14ac:dyDescent="0.2">
      <c r="A23" s="2"/>
      <c r="B23" s="13" t="s">
        <v>80</v>
      </c>
    </row>
    <row r="24" spans="1:2" ht="15" customHeight="1" x14ac:dyDescent="0.2"/>
  </sheetData>
  <sheetProtection algorithmName="SHA-512" hashValue="/0WglNLTdo3J78ARzL/xaTWe28L5Ns6SDexr1Kp3qKpIvxnzCXl1Ft2q0urrfcagPi5+eRjcyJasK5dEAv6wNQ==" saltValue="HWDXdDXVlNl+owXmvzSqWQ==" spinCount="100000" sheet="1" objects="1" scenarios="1" formatRows="0" insertRows="0" deleteRows="0"/>
  <mergeCells count="6">
    <mergeCell ref="A1:B1"/>
    <mergeCell ref="A2:B2"/>
    <mergeCell ref="A3:B3"/>
    <mergeCell ref="A6:B6"/>
    <mergeCell ref="A4:B4"/>
    <mergeCell ref="A5:B5"/>
  </mergeCells>
  <conditionalFormatting sqref="B13">
    <cfRule type="expression" dxfId="25" priority="1">
      <formula>LEN($B$13)&gt;70</formula>
    </cfRule>
  </conditionalFormatting>
  <conditionalFormatting sqref="B14">
    <cfRule type="expression" dxfId="24" priority="2">
      <formula>AND($B$14&lt;&gt;"",COUNTIF(rg1_Pmt_Type,$B$14)=0)</formula>
    </cfRule>
  </conditionalFormatting>
  <conditionalFormatting sqref="B15">
    <cfRule type="expression" dxfId="23" priority="3">
      <formula>AND($B$15&lt;&gt;"",COUNTIF(rg1_Proj_Type,$B$15)=0)</formula>
    </cfRule>
  </conditionalFormatting>
  <conditionalFormatting sqref="B16">
    <cfRule type="expression" dxfId="22"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8"/>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30" customHeight="1" x14ac:dyDescent="0.2">
      <c r="A6" s="10" t="s">
        <v>85</v>
      </c>
      <c r="B6" s="10" t="s">
        <v>506</v>
      </c>
      <c r="C6" s="8" t="s">
        <v>500</v>
      </c>
      <c r="D6" s="11" t="str">
        <f ca="1">IF(COUNTA(INDIRECT("'" &amp; TOC[[#This Row],[Page]] &amp; "'!$A$4:$C$8"))&gt;3,"Yes","")</f>
        <v/>
      </c>
    </row>
    <row r="7" spans="1:4" ht="30" customHeight="1" x14ac:dyDescent="0.2">
      <c r="A7" s="10" t="s">
        <v>487</v>
      </c>
      <c r="B7" s="10" t="s">
        <v>509</v>
      </c>
      <c r="C7" s="8" t="s">
        <v>501</v>
      </c>
      <c r="D7" s="11" t="str">
        <f ca="1">IF(COUNTA(INDIRECT("'" &amp; TOC[[#This Row],[Page]] &amp; "'!$A$4:$C$8"))&gt;3,"Yes","")</f>
        <v/>
      </c>
    </row>
    <row r="8" spans="1:4" x14ac:dyDescent="0.2"/>
  </sheetData>
  <sheetProtection algorithmName="SHA-512" hashValue="pnRYKHBgUK+pE3HEkd1MOUS3IYzLguHHUEkwQfOtQ72eD6oeccOaDQ6NLEXASngiO29XgUemx1MgRzWViZEQ7w==" saltValue="klJ2T31MQ03iE0vtskbei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E7C289C6-2405-45FD-ABC6-7D458C113960}"/>
    <hyperlink ref="C7" location="'Page 2'!A1" display="Page 2" xr:uid="{58ABA0D9-9CD1-4BF6-8A45-66B8A4E6D766}"/>
  </hyperlinks>
  <pageMargins left="0.5" right="0.5" top="1.5" bottom="0.5" header="0.5" footer="0.5"/>
  <pageSetup orientation="portrait" r:id="rId1"/>
  <headerFooter>
    <oddHeader>&amp;C&amp;"Times New Roman,bold"&amp;11Basic Oxygen Process Furnace Unit Attributes_x000D_Form OP-UA37_x000D_Federal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84</v>
      </c>
      <c r="B1" s="57"/>
      <c r="C1" s="57"/>
      <c r="D1" s="57"/>
      <c r="E1" s="57"/>
      <c r="F1" s="57"/>
      <c r="G1" s="57"/>
      <c r="H1" s="57"/>
      <c r="I1" s="57"/>
      <c r="J1" s="57"/>
      <c r="K1" s="57"/>
    </row>
    <row r="2" spans="1:16" ht="14.25" x14ac:dyDescent="0.2">
      <c r="A2" s="57" t="s">
        <v>85</v>
      </c>
      <c r="B2" s="57"/>
      <c r="C2" s="57"/>
      <c r="D2" s="57"/>
      <c r="E2" s="57"/>
      <c r="F2" s="57"/>
      <c r="G2" s="57"/>
      <c r="H2" s="57"/>
      <c r="I2" s="57"/>
      <c r="J2" s="57"/>
      <c r="K2" s="57"/>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43</v>
      </c>
      <c r="B20" s="56"/>
      <c r="C20" s="56"/>
      <c r="D20" s="56"/>
      <c r="E20" s="56"/>
      <c r="F20" s="56"/>
      <c r="G20" s="56"/>
      <c r="H20" s="56"/>
      <c r="I20" s="56"/>
      <c r="J20" s="56"/>
      <c r="K20" s="56"/>
    </row>
  </sheetData>
  <sheetProtection algorithmName="SHA-512" hashValue="KrX5xYmH/Bk7SRqJcpg95WV/QFjlPFcxdXS7hiLzbHm7U9szXc9XlNpEEsBCIbyIH05BRXQf8a2kcAtR7TYvCw==" saltValue="lugrA2SJHC1T/a837iQhng==" spinCount="100000" sheet="1" objects="1" scenarios="1" formatRows="0" insertRows="0" deleteRows="0"/>
  <mergeCells count="3">
    <mergeCell ref="A20:K20"/>
    <mergeCell ref="A1:K1"/>
    <mergeCell ref="A2:K2"/>
  </mergeCells>
  <phoneticPr fontId="1" type="noConversion"/>
  <conditionalFormatting sqref="B5:B19">
    <cfRule type="expression" dxfId="20" priority="2">
      <formula>AND($B5&lt;&gt;"",ISNUMBER($B5)=FALSE)</formula>
    </cfRule>
  </conditionalFormatting>
  <conditionalFormatting sqref="C5:D19">
    <cfRule type="expression" dxfId="19" priority="3">
      <formula>LEN(C5)&gt;14</formula>
    </cfRule>
  </conditionalFormatting>
  <conditionalFormatting sqref="E5:E19">
    <cfRule type="expression" dxfId="18" priority="4">
      <formula>LEN($E5)&gt;50</formula>
    </cfRule>
  </conditionalFormatting>
  <conditionalFormatting sqref="I5:I19">
    <cfRule type="expression" dxfId="17" priority="5">
      <formula>LEN($I5)&gt;25</formula>
    </cfRule>
  </conditionalFormatting>
  <conditionalFormatting sqref="J5:J19">
    <cfRule type="expression" dxfId="16" priority="6">
      <formula>LEN($J5)&gt;8</formula>
    </cfRule>
  </conditionalFormatting>
  <conditionalFormatting sqref="K5:K19">
    <cfRule type="expression" dxfId="15"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Roman,bold"&amp;11Basic Oxygen Process Furnace Unit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86</v>
      </c>
      <c r="B1" s="57"/>
      <c r="C1" s="57"/>
      <c r="D1" s="57"/>
      <c r="E1" s="57"/>
      <c r="F1" s="57"/>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43</v>
      </c>
      <c r="B20" s="56"/>
      <c r="C20" s="56"/>
      <c r="D20" s="56"/>
      <c r="E20" s="56"/>
      <c r="F20" s="56"/>
    </row>
  </sheetData>
  <sheetProtection algorithmName="SHA-512" hashValue="VuIB7iQOQd13+f6B3UrYZ9lthb/aPPV9Ekw+S4n8XJ5bxCk3F2vGVtXe/k3zRVOjcvyvfpsFgL66ScZWDua4rw==" saltValue="ydBlRV8kAHnewFgNZpxfcw==" spinCount="100000" sheet="1" objects="1" scenarios="1" formatRows="0" insertRows="0" deleteRows="0"/>
  <mergeCells count="2">
    <mergeCell ref="A1:F1"/>
    <mergeCell ref="A20:F20"/>
  </mergeCells>
  <phoneticPr fontId="1" type="noConversion"/>
  <conditionalFormatting sqref="B5:B19">
    <cfRule type="expression" dxfId="13" priority="2">
      <formula>AND($B5&lt;&gt;"",ISNUMBER($B5)=FALSE)</formula>
    </cfRule>
  </conditionalFormatting>
  <conditionalFormatting sqref="C5:C19">
    <cfRule type="expression" dxfId="12" priority="4">
      <formula>AND($C5&lt;&gt;"",COUNTIF(OFFSET(UnitListStart,1,0,UnitListCount,1),$C5)=0)</formula>
    </cfRule>
  </conditionalFormatting>
  <conditionalFormatting sqref="D5:D19">
    <cfRule type="expression" dxfId="11" priority="5">
      <formula>LEN($D5)&gt;50</formula>
    </cfRule>
  </conditionalFormatting>
  <conditionalFormatting sqref="E5:E19">
    <cfRule type="expression" dxfId="9" priority="8">
      <formula>LEN($E5)&gt;36</formula>
    </cfRule>
  </conditionalFormatting>
  <conditionalFormatting sqref="F5:F19">
    <cfRule type="expression" dxfId="8"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Roman,bold"&amp;11Basic Oxygen Process Furnace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F8F8-20C8-4CE0-994A-8ECEF3C422F2}">
  <sheetPr codeName="Sheet1"/>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7" t="s">
        <v>504</v>
      </c>
      <c r="B1" s="57"/>
      <c r="C1" s="57"/>
      <c r="D1" s="57"/>
      <c r="E1" s="57"/>
      <c r="F1" s="57"/>
    </row>
    <row r="2" spans="1:7" ht="14.25" customHeight="1" x14ac:dyDescent="0.2">
      <c r="A2" s="57" t="s">
        <v>505</v>
      </c>
      <c r="B2" s="57"/>
      <c r="C2" s="57"/>
      <c r="D2" s="57"/>
      <c r="E2" s="57"/>
      <c r="F2" s="57"/>
    </row>
    <row r="4" spans="1:7" ht="51" customHeight="1" x14ac:dyDescent="0.2">
      <c r="A4" s="9" t="s">
        <v>12</v>
      </c>
      <c r="B4" s="9" t="s">
        <v>476</v>
      </c>
      <c r="C4" s="9" t="s">
        <v>503</v>
      </c>
      <c r="D4" s="9" t="s">
        <v>482</v>
      </c>
      <c r="E4" s="9" t="s">
        <v>485</v>
      </c>
      <c r="F4" s="9" t="s">
        <v>486</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43</v>
      </c>
      <c r="B15" s="56"/>
      <c r="C15" s="56"/>
      <c r="D15" s="56"/>
      <c r="E15" s="56"/>
      <c r="F15" s="56"/>
    </row>
  </sheetData>
  <sheetProtection algorithmName="SHA-512" hashValue="wajqSRjT6QB72ndeJVzry9iqxew4B76DSRin56LZQwCDdp6I2J2sb4r5nds58EbpU+oSLRMheTh1XUOCZnUVNg==" saltValue="L0ujbeHXE8HN0BhykC0a7A==" spinCount="100000" sheet="1" objects="1" scenarios="1" formatRows="0" insertRows="0" deleteRows="0"/>
  <mergeCells count="3">
    <mergeCell ref="A15:F15"/>
    <mergeCell ref="A1:F1"/>
    <mergeCell ref="A2:F2"/>
  </mergeCells>
  <conditionalFormatting sqref="A5:A14">
    <cfRule type="expression" dxfId="7" priority="1">
      <formula>AND($A5&lt;&gt;"",COUNTIF(OFFSET(UnitListStart,1,0,UnitListCount,1),$A5)=0)</formula>
    </cfRule>
  </conditionalFormatting>
  <conditionalFormatting sqref="B5:B14">
    <cfRule type="expression" dxfId="6" priority="3">
      <formula>LEN(B5)&gt;15</formula>
    </cfRule>
  </conditionalFormatting>
  <conditionalFormatting sqref="F5:F14">
    <cfRule type="expression" dxfId="4" priority="4">
      <formula>LEN(F5)&gt;14</formula>
    </cfRule>
  </conditionalFormatting>
  <dataValidations count="3">
    <dataValidation type="list" allowBlank="1" showErrorMessage="1" error="The selection is not valid" prompt="Select from the dropdown list" sqref="A5:A14" xr:uid="{CE2B5348-4F86-4C30-88DC-70D14139A094}">
      <formula1>OFFSET(UnitListStart,1,0,UnitListCount,1)</formula1>
    </dataValidation>
    <dataValidation type="textLength" operator="lessThanOrEqual" allowBlank="1" showErrorMessage="1" error="The response must be 15 characters or less" prompt="Enter the SOP Index No." sqref="B5:B14" xr:uid="{7C0E7A1C-84B1-429B-9A7D-610BFC3C63D7}">
      <formula1>15</formula1>
    </dataValidation>
    <dataValidation type="textLength" operator="lessThanOrEqual" allowBlank="1" showErrorMessage="1" error="The response must be 14 characters or less" prompt="Enter the Control Device ID No." sqref="F5:F14" xr:uid="{E3DBAC06-552C-4CBC-95A2-8A9A72977FBC}">
      <formula1>14</formula1>
    </dataValidation>
  </dataValidations>
  <hyperlinks>
    <hyperlink ref="A15" location="'Table of Contents'!A1" display="Go to the Table of Contents" xr:uid="{A200BBDE-403E-4688-93D7-0032C7B37C94}"/>
  </hyperlinks>
  <pageMargins left="0.5" right="0.5" top="1.35" bottom="0.5" header="0.5" footer="0.5"/>
  <pageSetup orientation="landscape" r:id="rId1"/>
  <headerFooter>
    <oddHeader>&amp;C&amp;"Times New Roman,bold"&amp;11Basic Oxygen Process Furnace Unit Attributes_x000D_Form OP-UA37_x000D_Federal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051FA6FB-AE51-4AE1-852F-E6F686340F0D}">
            <xm:f>AND(C5&lt;&gt;"",COUNTIF(OFFSET(Picklist_UAcodes!C$10,1,0,Picklist_UAcodes!C$4,1),C5)=0)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AF09854-EEA6-44AA-83BE-47FDEC57F14D}">
          <x14:formula1>
            <xm:f>OFFSET(Picklist_UAcodes!C$10,1,0,Picklist_UAcodes!C$4,1)</xm:f>
          </x14:formula1>
          <xm:sqref>C5:E14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General Information</vt:lpstr>
      <vt:lpstr>Table of Contents</vt:lpstr>
      <vt:lpstr>OP-SUM Table 1</vt:lpstr>
      <vt:lpstr>OP-REQ2</vt:lpstr>
      <vt:lpstr>Page 1</vt:lpstr>
      <vt:lpstr>Page 2</vt:lpstr>
      <vt:lpstr>'OP-REQ2'!Print_Area</vt:lpstr>
      <vt:lpstr>'OP-SUM Table 1'!Print_Area</vt:lpstr>
      <vt:lpstr>Instructions!Print_Titles</vt:lpstr>
      <vt:lpstr>'OP-REQ2'!Print_Titles</vt:lpstr>
      <vt:lpstr>'OP-SUM Table 1'!Print_Titles</vt:lpstr>
      <vt:lpstr>'Page 1'!Print_Titles</vt:lpstr>
      <vt:lpstr>'Page 2'!Print_Titles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10088 - OP-UA37 - Basic Oxygen Process Furnace Unit Attributes</dc:title>
  <dc:creator>TCEQ</dc:creator>
  <cp:keywords>"UA37, standards, hazardous, oxygen, furnace, skimming, fume, suppression, scrubber, control"</cp:keywords>
  <cp:lastModifiedBy>Scott McKee</cp:lastModifiedBy>
  <cp:lastPrinted>2024-05-08T14:58:09Z</cp:lastPrinted>
  <dcterms:created xsi:type="dcterms:W3CDTF">2021-12-07T15:36:18Z</dcterms:created>
  <dcterms:modified xsi:type="dcterms:W3CDTF">2025-07-01T13:43:00Z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UA37</vt:lpwstr>
  </property>
  <property fmtid="{D5CDD505-2E9C-101B-9397-08002B2CF9AE}" pid="3" name="Version Date">
    <vt:lpwstr>7/1/2025</vt:lpwstr>
  </property>
  <property fmtid="{D5CDD505-2E9C-101B-9397-08002B2CF9AE}" pid="4" name="Version Number">
    <vt:lpwstr>1.0</vt:lpwstr>
  </property>
</Properties>
</file>