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E2666F94-1004-44DC-A48C-F37D58F5D4D0}" xr6:coauthVersionLast="47" xr6:coauthVersionMax="47" xr10:uidLastSave="{00000000-0000-0000-0000-000000000000}"/>
  <workbookProtection workbookAlgorithmName="SHA-512" workbookHashValue="Ua8Mc1qMPI7ra6jEGsXLJUYUQoTYKwrPgxqBNvTq51AKVRrkR7iyLCXtMTUsxmvK4ydgh52nWK0twGLSEiPP5A==" workbookSaltValue="Ur5d66EkCcuGhINpnZRqCA==" workbookSpinCount="100000" lockStructure="1"/>
  <bookViews>
    <workbookView xWindow="-23700" yWindow="1260" windowWidth="22620" windowHeight="1543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8"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s>
  <externalReferences>
    <externalReference r:id="rId12"/>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1'!$1:$7</definedName>
    <definedName name="_xlnm.Print_Titles" localSheetId="9">'Page 2'!$1:$4</definedName>
    <definedName name="_xlnm.Print_Titles" localSheetId="10">'Page 3'!$1:$4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D8" i="6"/>
  <c r="D4" i="6"/>
  <c r="D5" i="6"/>
  <c r="D7" i="6"/>
  <c r="D6"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<sst xmlns="http://schemas.openxmlformats.org/spreadsheetml/2006/main" count="733" uniqueCount="560">
  <si>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</si>
  <si>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</si>
  <si>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</si>
  <si>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</si>
  <si>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</si>
  <si>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</si>
  <si>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</si>
  <si>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</si>
  <si>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</si>
  <si>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</si>
  <si>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</si>
  <si>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</si>
  <si>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</si>
  <si>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</si>
  <si>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</si>
  <si>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</si>
  <si>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</si>
  <si>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</si>
  <si>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</si>
  <si>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</si>
  <si>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</si>
  <si>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</si>
  <si>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</si>
  <si>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</si>
  <si>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</si>
  <si>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</si>
  <si>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</si>
  <si>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</si>
  <si>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</si>
  <si>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</si>
  <si>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</si>
  <si>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</si>
  <si>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</si>
  <si>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</si>
  <si>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</si>
  <si>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</si>
  <si>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</si>
  <si>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</si>
  <si>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</si>
  <si>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</si>
  <si>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</si>
  <si>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</si>
  <si>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</si>
  <si>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</si>
  <si>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</si>
  <si>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</si>
  <si>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</si>
  <si>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</si>
  <si>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</si>
  <si>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</si>
  <si>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</si>
  <si>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</si>
  <si>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</si>
  <si>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</si>
  <si>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</si>
  <si>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</si>
  <si>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</si>
  <si>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</si>
  <si>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</si>
  <si>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</si>
  <si>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</si>
  <si>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</si>
  <si>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</si>
  <si>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</si>
  <si>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</si>
  <si>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</si>
  <si>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</si>
  <si>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</si>
  <si>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</si>
  <si>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</si>
  <si>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</si>
  <si>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</si>
  <si>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</si>
  <si>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</si>
  <si>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</si>
  <si>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</si>
  <si>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</si>
  <si>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</si>
  <si>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</si>
  <si>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</si>
  <si>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</si>
  <si>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</si>
  <si>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</si>
  <si>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</si>
  <si>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</si>
  <si>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</si>
  <si>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</si>
  <si>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</si>
  <si>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</si>
  <si>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</si>
  <si>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</si>
  <si>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</si>
  <si>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</si>
  <si>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</si>
  <si>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</si>
  <si>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</si>
  <si>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</si>
  <si>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</si>
  <si>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</si>
  <si>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</si>
  <si>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</si>
  <si>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</si>
  <si>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</si>
  <si>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</si>
  <si>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</si>
  <si>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</si>
  <si>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</si>
  <si>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</si>
  <si>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</si>
  <si>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</si>
  <si>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</si>
  <si>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</si>
  <si>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</si>
  <si>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</si>
  <si>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</si>
  <si>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</si>
  <si>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</si>
  <si>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</si>
  <si>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</si>
  <si>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</si>
  <si>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</si>
  <si>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</si>
  <si>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</si>
  <si>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</si>
  <si>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</si>
  <si>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</si>
  <si>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</si>
  <si>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</si>
  <si>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</si>
  <si>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</si>
  <si>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</si>
  <si>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</si>
  <si>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</si>
  <si>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</si>
  <si>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</si>
  <si>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</si>
  <si>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</si>
  <si>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</si>
  <si>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</si>
  <si>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</si>
  <si>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</si>
  <si>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</si>
  <si>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</si>
  <si>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</si>
  <si>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</si>
  <si>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</si>
  <si>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</si>
  <si>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</si>
  <si>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</si>
  <si>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</si>
  <si>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</si>
  <si>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</si>
  <si>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</si>
  <si>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</si>
  <si>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</si>
  <si>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</si>
  <si>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</si>
  <si>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</si>
  <si>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</si>
  <si>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</si>
  <si>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</si>
  <si>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</si>
  <si>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</si>
  <si>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</si>
  <si>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</si>
  <si>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</si>
  <si>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</si>
  <si>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</si>
  <si>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</si>
  <si>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</si>
  <si>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</si>
  <si>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</si>
  <si>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</si>
  <si>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</si>
  <si>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</si>
  <si>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</si>
  <si>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</si>
  <si>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</si>
  <si>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</si>
  <si>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</si>
  <si>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</si>
  <si>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</si>
  <si>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</si>
  <si>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</si>
  <si>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</si>
  <si>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</si>
  <si>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</si>
  <si>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</si>
  <si>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</si>
  <si>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</si>
  <si>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</si>
  <si>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</si>
  <si>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</si>
  <si>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</si>
  <si>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</si>
  <si>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</si>
  <si>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</si>
  <si>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</si>
  <si>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</si>
  <si>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</si>
  <si>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</si>
  <si>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</si>
  <si>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</si>
  <si>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</si>
  <si>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</si>
  <si>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</si>
  <si>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</si>
  <si>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</si>
  <si>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</si>
  <si>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</si>
  <si>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</si>
  <si>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</si>
  <si>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</si>
  <si>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</si>
  <si>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</si>
  <si>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</si>
  <si>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</si>
  <si>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</si>
  <si>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</si>
  <si>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</si>
  <si>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</si>
  <si>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</si>
  <si>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</si>
  <si>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</si>
  <si>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</si>
  <si>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</si>
  <si>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</si>
  <si>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</si>
  <si>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</si>
  <si>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</si>
  <si>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</si>
  <si>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</si>
  <si>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</si>
  <si>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</si>
  <si>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</si>
  <si>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</si>
  <si>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</si>
  <si>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</si>
  <si>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</si>
  <si>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</si>
  <si>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</si>
  <si>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</si>
  <si>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</si>
  <si>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</si>
  <si>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</si>
  <si>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</si>
  <si>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</si>
  <si>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</si>
  <si>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</si>
  <si>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</si>
  <si>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</si>
  <si>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</si>
  <si>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</si>
  <si>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</si>
  <si>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</si>
  <si>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</si>
  <si>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</si>
  <si>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</si>
  <si>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</si>
  <si>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</si>
  <si>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</si>
  <si>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</si>
  <si>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</si>
  <si>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</si>
  <si>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</si>
  <si>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</si>
  <si>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</si>
  <si>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</si>
  <si>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</si>
  <si>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</si>
  <si>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</si>
  <si>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</si>
  <si>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</si>
  <si>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</si>
  <si>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</si>
  <si>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</si>
  <si>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</si>
  <si>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</si>
  <si>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</si>
  <si>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</si>
  <si>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</si>
  <si>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</si>
  <si>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</si>
  <si>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</si>
  <si>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</si>
  <si>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</si>
  <si>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</si>
  <si>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</si>
  <si>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</si>
  <si>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</si>
  <si>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</si>
  <si>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</si>
  <si>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</si>
  <si>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</si>
  <si>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</si>
  <si>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</si>
  <si>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</si>
  <si>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</si>
  <si>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</si>
  <si>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</si>
  <si>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</si>
  <si>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</si>
  <si>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</si>
  <si>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</si>
  <si>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</si>
  <si>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</si>
  <si>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</si>
  <si>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</si>
  <si>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</si>
  <si>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</si>
  <si>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</si>
  <si>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</si>
  <si>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</si>
  <si>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</si>
  <si>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</si>
  <si>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</si>
  <si>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</si>
  <si>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</si>
  <si>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</si>
  <si>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</si>
  <si>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</si>
  <si>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</si>
  <si>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</si>
  <si>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</si>
  <si>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</si>
  <si>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</si>
  <si>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</si>
  <si>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</si>
  <si>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</si>
  <si>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</si>
  <si>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</si>
  <si>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</si>
  <si>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</si>
  <si>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</si>
  <si>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</si>
  <si>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</si>
  <si>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</si>
  <si>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</si>
  <si>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</si>
  <si>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</si>
  <si>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</si>
  <si>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</si>
  <si>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</si>
  <si>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</si>
  <si>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</si>
  <si>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</si>
  <si>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</si>
  <si>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</si>
  <si>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</si>
  <si>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</si>
  <si>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</si>
  <si>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</si>
  <si>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</si>
  <si>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</si>
  <si>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</si>
  <si>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</si>
  <si>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</si>
  <si>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</si>
  <si>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</si>
  <si>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</si>
  <si>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</si>
  <si>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</si>
  <si>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</si>
  <si>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</si>
  <si>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</si>
  <si>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</si>
  <si>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</si>
  <si>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</si>
  <si>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</si>
  <si>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</si>
  <si>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</si>
  <si>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</si>
  <si>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</si>
  <si>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</si>
  <si>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</si>
  <si>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</si>
  <si>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</si>
  <si>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</si>
  <si>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</si>
  <si>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</si>
  <si>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</si>
  <si>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</si>
  <si>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</si>
  <si>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</si>
  <si>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</si>
  <si>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</si>
  <si>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</si>
  <si>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</si>
  <si>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</si>
  <si>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</si>
  <si>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</si>
  <si>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</si>
  <si>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</si>
  <si>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</si>
  <si>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</si>
  <si>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</si>
  <si>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</si>
  <si>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</si>
  <si>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</si>
  <si>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</si>
  <si>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</si>
  <si>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</si>
  <si>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</si>
  <si>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</si>
  <si>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</si>
  <si>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</si>
  <si>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</si>
  <si>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</si>
  <si>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</si>
  <si>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</si>
  <si>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</si>
  <si>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</si>
  <si>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</si>
  <si>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</si>
  <si>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</si>
  <si>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</si>
  <si>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</si>
  <si>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</si>
  <si>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</si>
  <si>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</si>
  <si>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</si>
  <si>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</si>
  <si>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</si>
  <si>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</si>
  <si>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</si>
  <si>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</si>
  <si>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</si>
  <si>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</si>
  <si>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</si>
  <si>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</si>
  <si>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</si>
  <si>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</si>
  <si>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</si>
  <si>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</si>
  <si>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</si>
  <si>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</si>
  <si>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</si>
  <si>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</si>
  <si>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</si>
  <si>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</si>
  <si>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</si>
  <si>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</si>
  <si>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</si>
  <si>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</si>
  <si>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</si>
  <si>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</si>
  <si>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</si>
  <si>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</si>
  <si>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</si>
  <si>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</si>
  <si>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</si>
  <si>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</si>
  <si>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</si>
  <si>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</si>
  <si>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</si>
  <si>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</si>
  <si>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</si>
  <si>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</si>
  <si>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</si>
  <si>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</si>
  <si>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</si>
  <si>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</si>
  <si>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</si>
  <si>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</si>
  <si>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</si>
  <si>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</si>
  <si>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</si>
  <si>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</si>
  <si>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</si>
  <si>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</si>
  <si>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</si>
  <si>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</si>
  <si>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</si>
  <si>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</si>
  <si>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</si>
  <si>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OP-UA41</t>
  </si>
  <si>
    <t>SOP Index No.</t>
  </si>
  <si>
    <t>Dry Cleaning Facility Attributes</t>
  </si>
  <si>
    <t>----</t>
  </si>
  <si>
    <t>82+</t>
  </si>
  <si>
    <t>82-</t>
  </si>
  <si>
    <t>Unit Type</t>
  </si>
  <si>
    <t>DRYER</t>
  </si>
  <si>
    <t>FILTER</t>
  </si>
  <si>
    <t>OTHER</t>
  </si>
  <si>
    <t>Solvent Consumption</t>
  </si>
  <si>
    <t>NO</t>
  </si>
  <si>
    <t>YES</t>
  </si>
  <si>
    <t>AEEP ID No.</t>
  </si>
  <si>
    <t>Table 2</t>
  </si>
  <si>
    <t>ACM ID No.</t>
  </si>
  <si>
    <t>CARTFIL</t>
  </si>
  <si>
    <t>DRYDRY</t>
  </si>
  <si>
    <t>OTH-FIL</t>
  </si>
  <si>
    <t>SRDRY</t>
  </si>
  <si>
    <t>STANDRY</t>
  </si>
  <si>
    <t>2000+</t>
  </si>
  <si>
    <t>2000-</t>
  </si>
  <si>
    <t>Table 3</t>
  </si>
  <si>
    <t>Coin Operated</t>
  </si>
  <si>
    <t>Dry Cleaning System</t>
  </si>
  <si>
    <t>EXDRY91-</t>
  </si>
  <si>
    <t>EXTRAN91-</t>
  </si>
  <si>
    <t>NEWDRY91+</t>
  </si>
  <si>
    <t>NTRAN91-93</t>
  </si>
  <si>
    <t>NTRAN93+</t>
  </si>
  <si>
    <t>Facility Makeup</t>
  </si>
  <si>
    <t>BOTH</t>
  </si>
  <si>
    <t>DRY</t>
  </si>
  <si>
    <t>TRANS</t>
  </si>
  <si>
    <t>PCE Consumption</t>
  </si>
  <si>
    <t>530-</t>
  </si>
  <si>
    <t>530-760</t>
  </si>
  <si>
    <t>760+</t>
  </si>
  <si>
    <t>Air-PCE Gas-Vapor Stream Control</t>
  </si>
  <si>
    <t>CARB</t>
  </si>
  <si>
    <t>FRID-E</t>
  </si>
  <si>
    <t>FRID-F</t>
  </si>
  <si>
    <t>Control Device ID No.</t>
  </si>
  <si>
    <t>Major Source</t>
  </si>
  <si>
    <t>Page 1</t>
  </si>
  <si>
    <t>Page 2</t>
  </si>
  <si>
    <t>Page 3</t>
  </si>
  <si>
    <t>Form OP-UA41</t>
  </si>
  <si>
    <t>Construction/ Modification Date</t>
  </si>
  <si>
    <t>Approved Equivalent Equipment and Procedures (AEEP)</t>
  </si>
  <si>
    <t>Alternate Compliance Method (ACM)</t>
  </si>
  <si>
    <t>Alternate Equivalent Equipment and Procedures (AEEP)</t>
  </si>
  <si>
    <t>Table 1: Title 40 Code of Federal Regulations Part 60 (40 CFR Part 60)</t>
  </si>
  <si>
    <t>Subpart JJJ: Standards of Performance for Petroleum Dry Cleaners</t>
  </si>
  <si>
    <t>40 CFR Part 60, Subpart JJJ: Standards of Performance for Petroleum Dry Cleaners</t>
  </si>
  <si>
    <t>Table 2: Title 30 Texas Administrative Code Chapter 115 (30 TAC Chapter 115)</t>
  </si>
  <si>
    <t>Subchapter F: Petroleum Dry Cleaning Systems</t>
  </si>
  <si>
    <t>30 TAC Chapter 115, Subchapter F: Petroleum Dry Cleaning Systems</t>
  </si>
  <si>
    <t>Table 3: Title 40 Code of Federal Regulations Part 63 (40 CFR Part 63)</t>
  </si>
  <si>
    <t>Subpart M: National Perchloroethylene Air Emission Standards for Dry Cleaning Facilities</t>
  </si>
  <si>
    <t>40 CFR Part 63, Subpart M: National Perchloroethylene Air Emission Standards for Dry Cleaning Facilities</t>
  </si>
  <si>
    <t>10092</t>
  </si>
  <si>
    <t>Plant ID No.:</t>
  </si>
  <si>
    <t>Total Manufacturer's Rated Dryer Capacity:</t>
  </si>
  <si>
    <t>75v1.0</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</si>
  <si>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</si>
  <si>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</si>
  <si>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</si>
  <si>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</si>
  <si>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</si>
  <si>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</si>
  <si>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</si>
  <si>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</si>
  <si>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</si>
  <si>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</si>
  <si>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</si>
  <si>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</si>
  <si>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</si>
  <si>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</si>
  <si>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</si>
  <si>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</si>
  <si>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</si>
  <si>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10/1999</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</si>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</sst>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9">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62">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0" fontId="3" fillId="0" borderId="1" xfId="0" applyFont="1" applyBorder="1">
      <alignment horizontal="left" vertical="center"/>
    </xf>
    <xf numFmtId="0" fontId="3" fillId="0" borderId="1" xfId="0" applyFont="1" applyBorder="1" applyAlignment="1">
      <alignment horizontal="left" vertical="center" wrapText="1"/>
    </xf>
    <xf numFmtId="0" fontId="0" fillId="8" borderId="1" xfId="0" applyFill="1" applyBorder="1">
      <alignment horizontal="left" vertical="center"/>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7161F193-4465-49F1-93B7-6AF1EFE105CC}"/>
    <cellStyle name="Heading 2" xfId="15" builtinId="17" customBuiltin="1"/>
    <cellStyle name="Heading 3" xfId="17" builtinId="18" customBuiltin="1"/>
    <cellStyle name="Hyperlink" xfId="5" builtinId="8" customBuiltin="1"/>
    <cellStyle name="Hyperlink 2" xfId="20" xr:uid="{5C6697DB-8C8D-40EF-8F3E-EBE0AD0BA9F4}"/>
    <cellStyle name="Hyperlink 3" xfId="21" xr:uid="{9142A7AE-745E-471B-B0D4-65E6B16990E0}"/>
    <cellStyle name="Named_Range" xfId="16" xr:uid="{EFC2D746-0F1F-4443-A9B2-B1C0677D23BB}"/>
    <cellStyle name="Normal" xfId="0" builtinId="0" customBuiltin="1"/>
    <cellStyle name="Normal 2" xfId="19" xr:uid="{54B49995-9AE0-4CE1-A210-B550C5BF04B9}"/>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8">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ill>
        <patternFill>
          <bgColor rgb="FFEBB8B7"/>
        </patternFill>
      </fill>
    </dxf>
    <dxf>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7"/>
      <tableStyleElement type="headerRow" dxfId="46"/>
      <tableStyleElement type="secondRowStripe" dxfId="45"/>
    </tableStyle>
    <tableStyle name="Table Style 1B" pivot="0" count="2" xr9:uid="{E2481E9C-331A-4AB9-B0F7-8E8089F263D8}">
      <tableStyleElement type="wholeTable" dxfId="44"/>
      <tableStyleElement type="headerRow" dxfId="43"/>
    </tableStyle>
    <tableStyle name="Table Style 2" pivot="0" count="3" xr9:uid="{00000000-0011-0000-FFFF-FFFF01000000}">
      <tableStyleElement type="wholeTable" dxfId="42"/>
      <tableStyleElement type="headerRow" dxfId="41"/>
      <tableStyleElement type="firstColumn" dxfId="40"/>
    </tableStyle>
  </tableStyles>
  <colors>
    <mruColors>
      <color rgb="FFEBB8B7"/>
      <color rgb="FFFFFFCC"/>
      <color rgb="FF000000"/>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9"/>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8"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8" totalsRowShown="0" headerRowCellStyle="Form_Header_1">
  <autoFilter ref="A3:D8"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7" dataCellStyle="Form_Text_3">
      <calculatedColumnFormula>IF(AND(COUNTA(INDIRECT("'" &amp; TOC[[#This Row],[Page]] &amp; "'!$A$7:$C$11"))&gt;3,TOC[[#This Row],[Page]]="Page 1"),"Yes",IF(TOC[[#This Row],[Page]]="Page 1","",IF(COUNTA(INDIRECT("'"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36" dataCellStyle="Form_General">
      <calculatedColumnFormula>IF(COUNTIFS($L$4:OP_SUM[[#This Row],["Unit1"]],"?*",$L$4:OP_SUM[[#This Row],["Unit1"]],OP_SUM[[#This Row],["Unit1"]])=1,ROW(OP_SUM[[#This Row],["Unit1"]]),"")</calculatedColumnFormula>
    </tableColumn>
    <tableColumn id="15" xr3:uid="{00000000-0010-0000-0400-00000F000000}" name="&quot;Unit3&quot;" dataDxfId="35" dataCellStyle="Form_General">
      <calculatedColumnFormula>IFERROR(_xlfn.RANK.EQ(OP_SUM[[#This Row],["Unit2"]],OP_SUM["Unit2"],1),"")</calculatedColumnFormula>
    </tableColumn>
    <tableColumn id="12" xr3:uid="{00000000-0010-0000-0400-00000C000000}" name="&quot;Unit-Group&quot;" dataDxfId="34"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38201D6-E763-4415-B7FE-41D1B44FB24A}" name="Table 1" displayName="Table_1" ref="A7:G17" totalsRowShown="0" headerRowCellStyle="Form_Header_1" dataCellStyle="Form_Text">
  <tableColumns count="7">
    <tableColumn id="1" xr3:uid="{BB45F124-0831-4438-8FE2-81B0714B7B3D}" name="Unit ID No." dataCellStyle="Form_Text"/>
    <tableColumn id="2" xr3:uid="{2E4BC6A7-2BAD-42FF-B3B2-A4E3F10A7868}" name="SOP Index No." dataCellStyle="Form_Text"/>
    <tableColumn id="3" xr3:uid="{810623AC-334D-40DD-A20D-D630215E1A79}" name="Construction/ Modification Date" dataCellStyle="Form_Text"/>
    <tableColumn id="4" xr3:uid="{A34D769C-3626-4E9B-8CED-C053D69E4D17}" name="Unit Type" dataCellStyle="Form_Text"/>
    <tableColumn id="5" xr3:uid="{336DDB29-8520-47B0-BB49-9FE32B027C2F}" name="Solvent Consumption" dataCellStyle="Form_Text"/>
    <tableColumn id="6" xr3:uid="{EB99805F-5892-43B8-8626-575CAC890580}" name="Approved Equivalent Equipment and Procedures (AEEP)" dataCellStyle="Form_Text"/>
    <tableColumn id="7" xr3:uid="{96708865-0BB8-4BE4-BF05-571C060B0DC5}" name="AEEP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455D504-5DE9-4F87-A085-3FE3AC927D5C}" name="Table 2" displayName="Table_2" ref="A4:F14" totalsRowShown="0" headerRowCellStyle="Form_Header_1" dataCellStyle="Form_Text">
  <tableColumns count="6">
    <tableColumn id="1" xr3:uid="{04646A08-A25A-4D75-8EA3-9867CBE23645}" name="Unit ID No." dataCellStyle="Form_Text"/>
    <tableColumn id="2" xr3:uid="{F2F33411-437B-463F-A99C-1BF2A091B090}" name="SOP Index No." dataCellStyle="Form_Text"/>
    <tableColumn id="3" xr3:uid="{C62353C4-AD40-420E-AFB0-81F8D80B4748}" name="Alternate Compliance Method (ACM)" dataCellStyle="Form_Text"/>
    <tableColumn id="4" xr3:uid="{F7B2A7EF-73F2-45E4-98BA-8A2D19DE23F4}" name="ACM ID No." dataCellStyle="Form_Text"/>
    <tableColumn id="5" xr3:uid="{EA3DB12F-534A-493A-ACB8-ADCA923C30FE}" name="Unit Type" dataCellStyle="Form_Text"/>
    <tableColumn id="6" xr3:uid="{034ECE6D-6D08-4898-B323-6C9C89C0CD5F}" name="Solvent Consumption"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268D565-5350-4AC6-A5FB-7FA78839C597}" name="Table 3" displayName="Table_3" ref="A4:K14" totalsRowShown="0" headerRowCellStyle="Form_Header_1" dataCellStyle="Form_Text">
  <tableColumns count="11">
    <tableColumn id="1" xr3:uid="{E74490EA-B880-46E5-9A8F-B9FE512E37E9}" name="Unit ID No." dataCellStyle="Form_Text"/>
    <tableColumn id="2" xr3:uid="{5DBA2D92-3C18-4C01-8CE8-74128AE5BE4D}" name="SOP Index No." dataCellStyle="Form_Text"/>
    <tableColumn id="3" xr3:uid="{24D2D796-69B0-4ED1-ACC4-951D07CA8D40}" name="Coin Operated" dataCellStyle="Form_Text"/>
    <tableColumn id="4" xr3:uid="{38420B1C-2C20-41D6-BDA9-599BE28B96B9}" name="Dry Cleaning System" dataCellStyle="Form_Text"/>
    <tableColumn id="5" xr3:uid="{5E1E1D60-3275-44A1-AA14-7CD3D868CCAD}" name="Facility Makeup" dataCellStyle="Form_Text"/>
    <tableColumn id="6" xr3:uid="{4E9B3EE4-8E01-45F2-9288-812EA66A86B4}" name="PCE Consumption" dataCellStyle="Form_Text"/>
    <tableColumn id="7" xr3:uid="{8E82A4F8-7121-47E5-A871-3327ED5385EC}" name="Alternate Equivalent Equipment and Procedures (AEEP)" dataCellStyle="Form_Text"/>
    <tableColumn id="8" xr3:uid="{3BDC4311-0743-4240-9246-EFD81DB21539}" name="AEEP ID No." dataCellStyle="Form_Text"/>
    <tableColumn id="9" xr3:uid="{3B2DDB22-E4AD-41CD-B6CE-5F7F1BCD9A12}" name="Air-PCE Gas-Vapor Stream Control" dataCellStyle="Form_Text"/>
    <tableColumn id="10" xr3:uid="{FB442022-8C95-4D02-8360-F6BD548B74DE}" name="Control Device ID No." dataCellStyle="Form_Text"/>
    <tableColumn id="11" xr3:uid="{5534BE49-7CBA-4379-8F34-2C3CC1797DE6}" name="Major Sourc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W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22" width="20.83203125" customWidth="1"/>
    <col min="23" max="23" width="9.33203125" customWidth="1"/>
    <col min="24" max="16384" width="9.33203125" hidden="1"/>
  </cols>
  <sheetData>
    <row r="1" spans="1:22" x14ac:dyDescent="0.2">
      <c r="A1" s="15" t="s">
        <v>77</v>
      </c>
    </row>
    <row r="4" spans="1:22" ht="13.5" x14ac:dyDescent="0.2">
      <c r="A4" s="18" t="s">
        <v>23</v>
      </c>
      <c r="B4">
        <f>COUNTA(B$11:B$111)</f>
        <v>1</v>
      </c>
      <c r="C4">
        <f t="shared" ref="C4:V4" si="0">COUNTA(C$11:C$111)</f>
        <v>2</v>
      </c>
      <c r="D4">
        <f t="shared" si="0"/>
        <v>3</v>
      </c>
      <c r="E4">
        <f t="shared" si="0"/>
        <v>2</v>
      </c>
      <c r="F4">
        <f t="shared" si="0"/>
        <v>2</v>
      </c>
      <c r="G4">
        <f t="shared" si="0"/>
        <v>1</v>
      </c>
      <c r="H4">
        <f t="shared" si="0"/>
        <v>1</v>
      </c>
      <c r="I4">
        <f t="shared" si="0"/>
        <v>2</v>
      </c>
      <c r="J4">
        <f t="shared" si="0"/>
        <v>1</v>
      </c>
      <c r="K4">
        <f t="shared" si="0"/>
        <v>5</v>
      </c>
      <c r="L4">
        <f t="shared" si="0"/>
        <v>2</v>
      </c>
      <c r="M4">
        <f t="shared" si="0"/>
        <v>1</v>
      </c>
      <c r="N4">
        <f t="shared" si="0"/>
        <v>2</v>
      </c>
      <c r="O4">
        <f t="shared" si="0"/>
        <v>5</v>
      </c>
      <c r="P4">
        <f t="shared" si="0"/>
        <v>3</v>
      </c>
      <c r="Q4">
        <f t="shared" si="0"/>
        <v>3</v>
      </c>
      <c r="R4">
        <f t="shared" si="0"/>
        <v>2</v>
      </c>
      <c r="S4">
        <f t="shared" si="0"/>
        <v>1</v>
      </c>
      <c r="T4">
        <f t="shared" si="0"/>
        <v>4</v>
      </c>
      <c r="U4">
        <f t="shared" si="0"/>
        <v>1</v>
      </c>
      <c r="V4">
        <f t="shared" si="0"/>
        <v>2</v>
      </c>
    </row>
    <row r="5" spans="1:22" s="3" customFormat="1" x14ac:dyDescent="0.2">
      <c r="A5" s="16" t="s">
        <v>40</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row>
    <row r="6" spans="1:22" s="3" customFormat="1" x14ac:dyDescent="0.2">
      <c r="A6" s="16" t="s">
        <v>18</v>
      </c>
      <c r="B6" s="3" t="s">
        <v>253</v>
      </c>
      <c r="C6" s="3" t="s">
        <v>253</v>
      </c>
      <c r="D6" s="3" t="s">
        <v>253</v>
      </c>
      <c r="E6" s="3" t="s">
        <v>253</v>
      </c>
      <c r="F6" s="3" t="s">
        <v>253</v>
      </c>
      <c r="G6" s="3" t="s">
        <v>253</v>
      </c>
      <c r="H6" s="3" t="s">
        <v>178</v>
      </c>
      <c r="I6" s="3" t="s">
        <v>178</v>
      </c>
      <c r="J6" s="3" t="s">
        <v>178</v>
      </c>
      <c r="K6" s="3" t="s">
        <v>178</v>
      </c>
      <c r="L6" s="3" t="s">
        <v>178</v>
      </c>
      <c r="M6" s="3" t="s">
        <v>388</v>
      </c>
      <c r="N6" s="3" t="s">
        <v>388</v>
      </c>
      <c r="O6" s="3" t="s">
        <v>388</v>
      </c>
      <c r="P6" s="3" t="s">
        <v>388</v>
      </c>
      <c r="Q6" s="3" t="s">
        <v>388</v>
      </c>
      <c r="R6" s="3" t="s">
        <v>388</v>
      </c>
      <c r="S6" s="3" t="s">
        <v>388</v>
      </c>
      <c r="T6" s="3" t="s">
        <v>388</v>
      </c>
      <c r="U6" s="3" t="s">
        <v>388</v>
      </c>
      <c r="V6" s="3" t="s">
        <v>388</v>
      </c>
    </row>
    <row r="7" spans="1:22" s="3" customFormat="1" x14ac:dyDescent="0.2">
      <c r="A7" s="16" t="s">
        <v>19</v>
      </c>
      <c r="B7" s="3" t="s">
        <v>85</v>
      </c>
      <c r="C7" s="3" t="s">
        <v>85</v>
      </c>
      <c r="D7" s="3" t="s">
        <v>85</v>
      </c>
      <c r="E7" s="3" t="s">
        <v>85</v>
      </c>
      <c r="F7" s="3" t="s">
        <v>85</v>
      </c>
      <c r="G7" s="3" t="s">
        <v>85</v>
      </c>
      <c r="H7" s="3" t="s">
        <v>489</v>
      </c>
      <c r="I7" s="3" t="s">
        <v>489</v>
      </c>
      <c r="J7" s="3" t="s">
        <v>489</v>
      </c>
      <c r="K7" s="3" t="s">
        <v>489</v>
      </c>
      <c r="L7" s="3" t="s">
        <v>489</v>
      </c>
      <c r="M7" s="3" t="s">
        <v>498</v>
      </c>
      <c r="N7" s="3" t="s">
        <v>498</v>
      </c>
      <c r="O7" s="3" t="s">
        <v>498</v>
      </c>
      <c r="P7" s="3" t="s">
        <v>498</v>
      </c>
      <c r="Q7" s="3" t="s">
        <v>498</v>
      </c>
      <c r="R7" s="3" t="s">
        <v>498</v>
      </c>
      <c r="S7" s="3" t="s">
        <v>498</v>
      </c>
      <c r="T7" s="3" t="s">
        <v>498</v>
      </c>
      <c r="U7" s="3" t="s">
        <v>498</v>
      </c>
      <c r="V7" s="3" t="s">
        <v>498</v>
      </c>
    </row>
    <row r="8" spans="1:22" s="3" customFormat="1" x14ac:dyDescent="0.2">
      <c r="A8" s="16" t="s">
        <v>20</v>
      </c>
      <c r="B8" s="3">
        <v>1</v>
      </c>
      <c r="C8" s="3">
        <v>1</v>
      </c>
      <c r="D8" s="3">
        <v>1</v>
      </c>
      <c r="E8" s="3">
        <v>1</v>
      </c>
      <c r="F8" s="3">
        <v>1</v>
      </c>
      <c r="G8" s="3">
        <v>1</v>
      </c>
      <c r="H8" s="3">
        <v>2</v>
      </c>
      <c r="I8" s="3">
        <v>2</v>
      </c>
      <c r="J8" s="3">
        <v>2</v>
      </c>
      <c r="K8" s="3">
        <v>2</v>
      </c>
      <c r="L8" s="3">
        <v>2</v>
      </c>
      <c r="M8" s="3">
        <v>3</v>
      </c>
      <c r="N8" s="3">
        <v>3</v>
      </c>
      <c r="O8" s="3">
        <v>3</v>
      </c>
      <c r="P8" s="3">
        <v>3</v>
      </c>
      <c r="Q8" s="3">
        <v>3</v>
      </c>
      <c r="R8" s="3">
        <v>3</v>
      </c>
      <c r="S8" s="3">
        <v>3</v>
      </c>
      <c r="T8" s="3">
        <v>3</v>
      </c>
      <c r="U8" s="3">
        <v>3</v>
      </c>
      <c r="V8" s="3">
        <v>3</v>
      </c>
    </row>
    <row r="9" spans="1:22" s="3" customFormat="1" x14ac:dyDescent="0.2">
      <c r="A9" s="16" t="s">
        <v>21</v>
      </c>
      <c r="B9" s="3">
        <v>1</v>
      </c>
      <c r="C9" s="3">
        <v>2</v>
      </c>
      <c r="D9" s="3">
        <v>3</v>
      </c>
      <c r="E9" s="3">
        <v>4</v>
      </c>
      <c r="F9" s="3">
        <v>5</v>
      </c>
      <c r="G9" s="3">
        <v>6</v>
      </c>
      <c r="H9" s="3">
        <v>1</v>
      </c>
      <c r="I9" s="3">
        <v>2</v>
      </c>
      <c r="J9" s="3">
        <v>3</v>
      </c>
      <c r="K9" s="3">
        <v>4</v>
      </c>
      <c r="L9" s="3">
        <v>5</v>
      </c>
      <c r="M9" s="3">
        <v>1</v>
      </c>
      <c r="N9" s="3">
        <v>2</v>
      </c>
      <c r="O9" s="3">
        <v>3</v>
      </c>
      <c r="P9" s="3">
        <v>4</v>
      </c>
      <c r="Q9" s="3">
        <v>5</v>
      </c>
      <c r="R9" s="3">
        <v>6</v>
      </c>
      <c r="S9" s="3">
        <v>7</v>
      </c>
      <c r="T9" s="3">
        <v>8</v>
      </c>
      <c r="U9" s="3">
        <v>9</v>
      </c>
      <c r="V9" s="3">
        <v>10</v>
      </c>
    </row>
    <row r="10" spans="1:22" s="3" customFormat="1" x14ac:dyDescent="0.2">
      <c r="A10" s="16" t="s">
        <v>22</v>
      </c>
      <c r="B10" s="3" t="s">
        <v>476</v>
      </c>
      <c r="C10" s="3" t="s">
        <v>524</v>
      </c>
      <c r="D10" s="3" t="s">
        <v>481</v>
      </c>
      <c r="E10" s="3" t="s">
        <v>485</v>
      </c>
      <c r="F10" s="3" t="s">
        <v>525</v>
      </c>
      <c r="G10" s="3" t="s">
        <v>488</v>
      </c>
      <c r="H10" s="3" t="s">
        <v>476</v>
      </c>
      <c r="I10" s="3" t="s">
        <v>526</v>
      </c>
      <c r="J10" s="3" t="s">
        <v>490</v>
      </c>
      <c r="K10" s="3" t="s">
        <v>481</v>
      </c>
      <c r="L10" s="3" t="s">
        <v>485</v>
      </c>
      <c r="M10" s="3" t="s">
        <v>476</v>
      </c>
      <c r="N10" s="3" t="s">
        <v>499</v>
      </c>
      <c r="O10" s="3" t="s">
        <v>500</v>
      </c>
      <c r="P10" s="3" t="s">
        <v>506</v>
      </c>
      <c r="Q10" s="3" t="s">
        <v>510</v>
      </c>
      <c r="R10" s="3" t="s">
        <v>527</v>
      </c>
      <c r="S10" s="3" t="s">
        <v>488</v>
      </c>
      <c r="T10" s="3" t="s">
        <v>514</v>
      </c>
      <c r="U10" s="3" t="s">
        <v>518</v>
      </c>
      <c r="V10" s="3" t="s">
        <v>519</v>
      </c>
    </row>
    <row r="11" spans="1:22" s="3" customFormat="1" x14ac:dyDescent="0.2">
      <c r="A11" s="16" t="s">
        <v>38</v>
      </c>
      <c r="B11" s="3" t="s">
        <v>478</v>
      </c>
      <c r="C11" s="3" t="s">
        <v>479</v>
      </c>
      <c r="D11" s="3" t="s">
        <v>482</v>
      </c>
      <c r="E11" s="3" t="s">
        <v>486</v>
      </c>
      <c r="F11" s="3" t="s">
        <v>486</v>
      </c>
      <c r="G11" s="3" t="s">
        <v>478</v>
      </c>
      <c r="H11" s="3" t="s">
        <v>478</v>
      </c>
      <c r="I11" s="3" t="s">
        <v>486</v>
      </c>
      <c r="J11" s="3" t="s">
        <v>478</v>
      </c>
      <c r="K11" s="3" t="s">
        <v>491</v>
      </c>
      <c r="L11" s="3" t="s">
        <v>496</v>
      </c>
      <c r="M11" s="3" t="s">
        <v>478</v>
      </c>
      <c r="N11" s="3" t="s">
        <v>486</v>
      </c>
      <c r="O11" s="3" t="s">
        <v>501</v>
      </c>
      <c r="P11" s="3" t="s">
        <v>507</v>
      </c>
      <c r="Q11" s="3" t="s">
        <v>511</v>
      </c>
      <c r="R11" s="3" t="s">
        <v>486</v>
      </c>
      <c r="S11" s="3" t="s">
        <v>478</v>
      </c>
      <c r="T11" s="3" t="s">
        <v>515</v>
      </c>
      <c r="U11" s="3" t="s">
        <v>478</v>
      </c>
      <c r="V11" s="3" t="s">
        <v>486</v>
      </c>
    </row>
    <row r="12" spans="1:22" s="3" customFormat="1" x14ac:dyDescent="0.2">
      <c r="A12" s="17"/>
      <c r="C12" s="3" t="s">
        <v>480</v>
      </c>
      <c r="D12" s="3" t="s">
        <v>483</v>
      </c>
      <c r="E12" s="3" t="s">
        <v>487</v>
      </c>
      <c r="F12" s="3" t="s">
        <v>487</v>
      </c>
      <c r="I12" s="3" t="s">
        <v>487</v>
      </c>
      <c r="K12" s="3" t="s">
        <v>492</v>
      </c>
      <c r="L12" s="3" t="s">
        <v>497</v>
      </c>
      <c r="N12" s="3" t="s">
        <v>487</v>
      </c>
      <c r="O12" s="3" t="s">
        <v>502</v>
      </c>
      <c r="P12" s="3" t="s">
        <v>508</v>
      </c>
      <c r="Q12" s="3" t="s">
        <v>512</v>
      </c>
      <c r="R12" s="3" t="s">
        <v>487</v>
      </c>
      <c r="T12" s="3" t="s">
        <v>516</v>
      </c>
      <c r="V12" s="3" t="s">
        <v>487</v>
      </c>
    </row>
    <row r="13" spans="1:22" s="3" customFormat="1" x14ac:dyDescent="0.2">
      <c r="A13" s="17"/>
      <c r="D13" s="3" t="s">
        <v>484</v>
      </c>
      <c r="K13" s="3" t="s">
        <v>493</v>
      </c>
      <c r="O13" s="3" t="s">
        <v>503</v>
      </c>
      <c r="P13" s="3" t="s">
        <v>509</v>
      </c>
      <c r="Q13" s="3" t="s">
        <v>513</v>
      </c>
      <c r="T13" s="3" t="s">
        <v>517</v>
      </c>
    </row>
    <row r="14" spans="1:22" s="3" customFormat="1" x14ac:dyDescent="0.2">
      <c r="A14" s="17"/>
      <c r="K14" s="3" t="s">
        <v>494</v>
      </c>
      <c r="O14" s="3" t="s">
        <v>504</v>
      </c>
      <c r="T14" s="3" t="s">
        <v>484</v>
      </c>
    </row>
    <row r="15" spans="1:22" s="3" customFormat="1" x14ac:dyDescent="0.2">
      <c r="A15" s="17"/>
      <c r="K15" s="3" t="s">
        <v>495</v>
      </c>
      <c r="O15" s="3" t="s">
        <v>505</v>
      </c>
    </row>
    <row r="16" spans="1:22"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iTuJgPHaXygCQLuB5WHSGwLOAhsdbUzgGL5TVqiUHylVzctAp823raqtsUR4B71V1iMlYFWWyY9ffnp9ymCLAg==" saltValue="VXbclVoc41rcsVHO9meBc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B895-F94B-425D-992F-B9F947CCAD4B}">
  <sheetPr codeName="Sheet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60" t="s">
        <v>531</v>
      </c>
      <c r="B1" s="60"/>
      <c r="C1" s="60"/>
      <c r="D1" s="60"/>
      <c r="E1" s="60"/>
      <c r="F1" s="60"/>
    </row>
    <row r="2" spans="1:7" ht="14.25" customHeight="1" x14ac:dyDescent="0.2">
      <c r="A2" s="60" t="s">
        <v>532</v>
      </c>
      <c r="B2" s="60"/>
      <c r="C2" s="60"/>
      <c r="D2" s="60"/>
      <c r="E2" s="60"/>
      <c r="F2" s="60"/>
    </row>
    <row r="4" spans="1:7" ht="51" customHeight="1" x14ac:dyDescent="0.2">
      <c r="A4" s="9" t="s">
        <v>12</v>
      </c>
      <c r="B4" s="9" t="s">
        <v>476</v>
      </c>
      <c r="C4" s="9" t="s">
        <v>526</v>
      </c>
      <c r="D4" s="9" t="s">
        <v>490</v>
      </c>
      <c r="E4" s="9" t="s">
        <v>481</v>
      </c>
      <c r="F4" s="9" t="s">
        <v>485</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9" t="s">
        <v>43</v>
      </c>
      <c r="B15" s="59"/>
      <c r="C15" s="59"/>
      <c r="D15" s="59"/>
      <c r="E15" s="59"/>
      <c r="F15" s="59"/>
    </row>
  </sheetData>
  <sheetProtection algorithmName="SHA-512" hashValue="nh/k+vx73VG8bWGLBTusSmTM8RgBBYlcQlIVHaRXEJt80gqB0RRSBOih3w0OyCvbbZyL8FU4GYOWUhJVysLieg==" saltValue="tgWoioi3t7ECeZi/nmsS8g==" spinCount="100000" sheet="1" objects="1" scenarios="1" formatRows="0" insertRows="0" deleteRows="0"/>
  <mergeCells count="3">
    <mergeCell ref="A15:F15"/>
    <mergeCell ref="A1:F1"/>
    <mergeCell ref="A2:F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conditionalFormatting sqref="D5:D14">
    <cfRule type="expression" dxfId="5" priority="4">
      <formula>LEN(D5)&gt;10</formula>
    </cfRule>
  </conditionalFormatting>
  <dataValidations count="3">
    <dataValidation type="list" allowBlank="1" showErrorMessage="1" error="The selection is not valid" prompt="Select from the dropdown list" sqref="A5:A14" xr:uid="{B2781740-1661-4FA1-B871-4F29DE200C1D}">
      <formula1>OFFSET(UnitListStart,1,0,UnitListCount,1)</formula1>
    </dataValidation>
    <dataValidation type="textLength" operator="lessThanOrEqual" allowBlank="1" showErrorMessage="1" error="The response must be 15 characters or less" prompt="Enter the SOP Index No." sqref="B5:B14" xr:uid="{128BEAC0-70A0-4619-8340-ACAECE25736F}">
      <formula1>15</formula1>
    </dataValidation>
    <dataValidation type="textLength" operator="lessThanOrEqual" allowBlank="1" showErrorMessage="1" error="The response must be 10 characters or less" prompt="Enter the ACM ID No." sqref="D5:D14" xr:uid="{70E171E0-C366-49B3-9014-9E1C617134DE}">
      <formula1>10</formula1>
    </dataValidation>
  </dataValidations>
  <hyperlinks>
    <hyperlink ref="A15" location="'Table of Contents'!A1" display="Go to the Table of Contents" xr:uid="{5D61A05B-037E-4228-B675-36E61B962555}"/>
  </hyperlinks>
  <pageMargins left="0.5" right="0.5" top="1.35" bottom="0.5" header="0.5" footer="0.5"/>
  <pageSetup orientation="landscape" r:id="rId1"/>
  <headerFooter>
    <oddHeader>&amp;C&amp;"Times New Roman,bold"&amp;11Dry Cleaning Facility Attributes_x000D_Form OP-UA41_x000D_Federal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38B52CED-28D7-4A04-8493-D7F9C2CF74BC}">
            <xm:f>AND(C5&lt;&gt;"",COUNTIF(OFFSET(Picklist_UAcodes!I$10,1,0,Picklist_UAcodes!I$4,1),C5)=0)</xm:f>
            <x14:dxf>
              <font>
                <b/>
                <i val="0"/>
              </font>
              <fill>
                <patternFill>
                  <bgColor rgb="FFEBB8B7"/>
                </patternFill>
              </fill>
            </x14:dxf>
          </x14:cfRule>
          <xm:sqref>C5:C14 E5:F14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1041E89-5D8D-4BDE-BD91-34438D0D8C10}">
          <x14:formula1>
            <xm:f>OFFSET(Picklist_UAcodes!I$10,1,0,Picklist_UAcodes!I$4,1)</xm:f>
          </x14:formula1>
          <xm:sqref>C5:C14 E5:F14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5743F-54FD-4C9C-B30C-A3F6E24E6B58}">
  <sheetPr codeName="Sheet9"/>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5" width="12.5" customWidth="1"/>
    <col min="6" max="6" width="13.33203125" customWidth="1"/>
    <col min="7" max="10" width="12.5" customWidth="1"/>
    <col min="11" max="11" width="11.5" customWidth="1"/>
    <col min="12" max="12" width="5.83203125" customWidth="1"/>
    <col min="13" max="16384" width="9.33203125" hidden="1"/>
  </cols>
  <sheetData>
    <row r="1" spans="1:12" ht="14.25" x14ac:dyDescent="0.2">
      <c r="A1" s="60" t="s">
        <v>534</v>
      </c>
      <c r="B1" s="60"/>
      <c r="C1" s="60"/>
      <c r="D1" s="60"/>
      <c r="E1" s="60"/>
      <c r="F1" s="60"/>
      <c r="G1" s="60"/>
      <c r="H1" s="60"/>
      <c r="I1" s="60"/>
      <c r="J1" s="60"/>
      <c r="K1" s="60"/>
    </row>
    <row r="2" spans="1:12" ht="14.25" customHeight="1" x14ac:dyDescent="0.2">
      <c r="A2" s="60" t="s">
        <v>535</v>
      </c>
      <c r="B2" s="60"/>
      <c r="C2" s="60"/>
      <c r="D2" s="60"/>
      <c r="E2" s="60"/>
      <c r="F2" s="60"/>
      <c r="G2" s="60"/>
      <c r="H2" s="60"/>
      <c r="I2" s="60"/>
      <c r="J2" s="60"/>
      <c r="K2" s="60"/>
    </row>
    <row r="4" spans="1:12" ht="78.599999999999994" customHeight="1" x14ac:dyDescent="0.2">
      <c r="A4" s="9" t="s">
        <v>12</v>
      </c>
      <c r="B4" s="9" t="s">
        <v>476</v>
      </c>
      <c r="C4" s="9" t="s">
        <v>499</v>
      </c>
      <c r="D4" s="9" t="s">
        <v>500</v>
      </c>
      <c r="E4" s="9" t="s">
        <v>506</v>
      </c>
      <c r="F4" s="9" t="s">
        <v>510</v>
      </c>
      <c r="G4" s="9" t="s">
        <v>527</v>
      </c>
      <c r="H4" s="9" t="s">
        <v>488</v>
      </c>
      <c r="I4" s="9" t="s">
        <v>514</v>
      </c>
      <c r="J4" s="9" t="s">
        <v>518</v>
      </c>
      <c r="K4" s="9" t="s">
        <v>519</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9" t="s">
        <v>43</v>
      </c>
      <c r="B15" s="59"/>
      <c r="C15" s="59"/>
      <c r="D15" s="59"/>
      <c r="E15" s="59"/>
      <c r="F15" s="59"/>
      <c r="G15" s="59"/>
      <c r="H15" s="59"/>
      <c r="I15" s="59"/>
      <c r="J15" s="59"/>
      <c r="K15" s="59"/>
    </row>
  </sheetData>
  <sheetProtection algorithmName="SHA-512" hashValue="hAIPSDJwECa6wmPa+a55nhM07hj45KFxjsP9hvU0h5UYcJ4oNXypi5bnPiI/ke+9FauqRez6gBkdPgOWRZ8p2g==" saltValue="kI9o4qJC1beQafGdiGyskw==" spinCount="100000" sheet="1" objects="1" scenarios="1" formatRows="0" insertRows="0" deleteRows="0"/>
  <mergeCells count="3">
    <mergeCell ref="A15:K15"/>
    <mergeCell ref="A1:K1"/>
    <mergeCell ref="A2:K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H5:H14">
    <cfRule type="expression" dxfId="1" priority="4">
      <formula>LEN(H5)&gt;10</formula>
    </cfRule>
  </conditionalFormatting>
  <conditionalFormatting sqref="J5:J14">
    <cfRule type="expression" dxfId="0" priority="5">
      <formula>LEN(J5)&gt;14</formula>
    </cfRule>
  </conditionalFormatting>
  <dataValidations count="4">
    <dataValidation type="list" allowBlank="1" showErrorMessage="1" error="The selection is not valid" prompt="Select from the dropdown list" sqref="A5:A14" xr:uid="{6D3CDE34-5D0D-46F4-BE30-D9C4F1BF880D}">
      <formula1>OFFSET(UnitListStart,1,0,UnitListCount,1)</formula1>
    </dataValidation>
    <dataValidation type="textLength" operator="lessThanOrEqual" allowBlank="1" showErrorMessage="1" error="The response must be 15 characters or less" prompt="Enter the SOP Index No." sqref="B5:B14" xr:uid="{85C4CAEC-7ABB-47AF-BC56-D1019DCDE712}">
      <formula1>15</formula1>
    </dataValidation>
    <dataValidation type="textLength" operator="lessThanOrEqual" allowBlank="1" showErrorMessage="1" error="The response must be 10 characters or less" prompt="Enter the AEEP ID No." sqref="H5:H14" xr:uid="{C40CBC5F-66B8-4801-8FC9-FE19F97D41EC}">
      <formula1>10</formula1>
    </dataValidation>
    <dataValidation type="textLength" operator="lessThanOrEqual" allowBlank="1" showErrorMessage="1" error="The response must be 14 characters or less" prompt="Enter the Control Device ID No." sqref="J5:J14" xr:uid="{DEF1D5BC-EF24-451E-A2CA-E18C9FF80481}">
      <formula1>14</formula1>
    </dataValidation>
  </dataValidations>
  <hyperlinks>
    <hyperlink ref="A15" location="'Table of Contents'!A1" display="Go to the Table of Contents" xr:uid="{1C77F17B-71F7-4AE9-8C91-5CE0F8F2E1C6}"/>
  </hyperlinks>
  <pageMargins left="0.5" right="0.5" top="1.35" bottom="0.5" header="0.5" footer="0.5"/>
  <pageSetup orientation="landscape" r:id="rId1"/>
  <headerFooter>
    <oddHeader>&amp;C&amp;"Times New Roman,bold"&amp;11Dry Cleaning Facility Attributes_x000D_Form OP-UA41_x000D_Federal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C72BAF38-148E-49FE-9D1A-778D9C19E85D}">
            <xm:f>AND(C5&lt;&gt;"",COUNTIF(OFFSET(Picklist_UAcodes!N$10,1,0,Picklist_UAcodes!N$4,1),C5)=0)</xm:f>
            <x14:dxf>
              <font>
                <b/>
                <i val="0"/>
              </font>
              <fill>
                <patternFill>
                  <bgColor rgb="FFEBB8B7"/>
                </patternFill>
              </fill>
            </x14:dxf>
          </x14:cfRule>
          <xm:sqref>C5:G14 I5:I14 K5:K14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48B8BCB-71C2-4595-92C9-00E78AAA4D07}">
          <x14:formula1>
            <xm:f>OFFSET(Picklist_UAcodes!N$10,1,0,Picklist_UAcodes!N$4,1)</xm:f>
          </x14:formula1>
          <xm:sqref>K5:K14 C5:G14 I5:I14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541</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nTiKOrziUhSElKj+ryOl0Xi3UkdNmomrc3Z9zEVHxR5kRU8GQHHEMGlo++CqD3/NKE46mkZH08b3I407QRJYJw==" saltValue="xNULqRZtWzF/s1mcX0oHc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60" t="s">
        <v>87</v>
      </c>
      <c r="B1" s="60"/>
      <c r="C1" s="60"/>
      <c r="D1" s="60"/>
      <c r="E1" s="60"/>
      <c r="F1" s="60"/>
      <c r="G1" s="60"/>
      <c r="H1" s="60"/>
      <c r="I1" s="60"/>
      <c r="J1" s="60"/>
      <c r="K1" s="60"/>
      <c r="L1" s="60"/>
      <c r="M1" s="60"/>
    </row>
    <row r="2" spans="1:13" ht="14.25" x14ac:dyDescent="0.2">
      <c r="A2" s="60" t="s">
        <v>88</v>
      </c>
      <c r="B2" s="60"/>
      <c r="C2" s="60"/>
      <c r="D2" s="60"/>
      <c r="E2" s="60"/>
      <c r="F2" s="60"/>
      <c r="G2" s="60"/>
      <c r="H2" s="60"/>
      <c r="I2" s="60"/>
      <c r="J2" s="60"/>
      <c r="K2" s="60"/>
      <c r="L2" s="60"/>
      <c r="M2" s="60"/>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9" t="s">
        <v>43</v>
      </c>
      <c r="B15" s="59"/>
      <c r="C15" s="59"/>
      <c r="D15" s="59"/>
      <c r="E15" s="59"/>
      <c r="F15" s="59"/>
      <c r="G15" s="59"/>
      <c r="H15" s="59"/>
      <c r="I15" s="59"/>
      <c r="J15" s="59"/>
      <c r="K15" s="59"/>
      <c r="L15" s="59"/>
      <c r="M15" s="59"/>
    </row>
  </sheetData>
  <sheetProtection algorithmName="SHA-512" hashValue="j1r+ORx3ZtV7TEuj0AXmOF6tB4nEpnfK5OBcp4tulrSInWeOW58fGYxexnMk/yiSOe6qgrBrks+9BbI0byhCgg==" saltValue="Yqs3wQ6c6RYMeohTWWxxFA==" spinCount="100000" sheet="1" objects="1" scenarios="1" formatRows="0" insertRows="0" deleteRows="0"/>
  <mergeCells count="3">
    <mergeCell ref="A15:M15"/>
    <mergeCell ref="A1:M1"/>
    <mergeCell ref="A2:M2"/>
  </mergeCells>
  <phoneticPr fontId="1" type="noConversion"/>
  <conditionalFormatting sqref="A5:A14">
    <cfRule type="expression" dxfId="33"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Roman,bold"&amp;11Dry Cleaning Facility Attributes_x000D_Form OP-UA41_x000D_Federal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EC46-3963-4174-977C-036C97009F71}">
  <sheetPr codeName="Sheet2"/>
  <dimension ref="A1:B27"/>
  <sheetViews>
    <sheetView showGridLines="0" tabSelected="1" zoomScaleNormal="100" workbookViewId="0"/>
  </sheetViews>
  <sheetFormatPr defaultColWidth="9.33203125" defaultRowHeight="12.75" x14ac:dyDescent="0.2"/>
  <cols>
    <col min="1" max="1" width="106.83203125" style="58" customWidth="1"/>
    <col min="2" max="2" width="5.83203125" style="40" customWidth="1"/>
    <col min="3" max="16384" width="9.33203125" style="40"/>
  </cols>
  <sheetData>
    <row r="1" spans="1:2" x14ac:dyDescent="0.2">
      <c r="A1" s="39" t="s">
        <v>473</v>
      </c>
    </row>
    <row r="2" spans="1:2" x14ac:dyDescent="0.2">
      <c r="A2" s="39" t="s">
        <v>0</v>
      </c>
    </row>
    <row r="3" spans="1:2" x14ac:dyDescent="0.2">
      <c r="A3" s="39" t="s">
        <v>39</v>
      </c>
    </row>
    <row r="4" spans="1:2" ht="20.100000000000001" customHeight="1" x14ac:dyDescent="0.2">
      <c r="A4" s="41"/>
    </row>
    <row r="5" spans="1:2" ht="18" customHeight="1" x14ac:dyDescent="0.2">
      <c r="A5" s="42" t="s">
        <v>474</v>
      </c>
    </row>
    <row r="6" spans="1:2" ht="365.1" customHeight="1" x14ac:dyDescent="0.2">
      <c r="A6" s="43" t="s">
        <v>542</v>
      </c>
    </row>
    <row r="7" spans="1:2" ht="18" customHeight="1" x14ac:dyDescent="0.2">
      <c r="A7" s="42" t="s">
        <v>101</v>
      </c>
    </row>
    <row r="8" spans="1:2" s="46" customFormat="1" ht="15" customHeight="1" x14ac:dyDescent="0.2">
      <c r="A8" s="44" t="s">
        <v>10</v>
      </c>
      <c r="B8" s="45"/>
    </row>
    <row r="9" spans="1:2" ht="117.95" customHeight="1" x14ac:dyDescent="0.2">
      <c r="A9" s="47" t="s">
        <v>543</v>
      </c>
    </row>
    <row r="10" spans="1:2" ht="15" customHeight="1" x14ac:dyDescent="0.2">
      <c r="A10" s="48" t="s">
        <v>11</v>
      </c>
    </row>
    <row r="11" spans="1:2" ht="210" customHeight="1" x14ac:dyDescent="0.2">
      <c r="A11" s="47" t="s">
        <v>544</v>
      </c>
    </row>
    <row r="12" spans="1:2" ht="15" customHeight="1" x14ac:dyDescent="0.2">
      <c r="A12" s="48" t="s">
        <v>91</v>
      </c>
    </row>
    <row r="13" spans="1:2" ht="57.95" customHeight="1" x14ac:dyDescent="0.2">
      <c r="A13" s="47" t="s">
        <v>545</v>
      </c>
    </row>
    <row r="14" spans="1:2" ht="15" customHeight="1" x14ac:dyDescent="0.2">
      <c r="A14" s="48" t="s">
        <v>34</v>
      </c>
    </row>
    <row r="15" spans="1:2" ht="110.1" customHeight="1" x14ac:dyDescent="0.2">
      <c r="A15" s="47" t="s">
        <v>546</v>
      </c>
    </row>
    <row r="16" spans="1:2" ht="15" customHeight="1" x14ac:dyDescent="0.2">
      <c r="A16" s="49" t="s">
        <v>547</v>
      </c>
    </row>
    <row r="17" spans="1:1" ht="204.95" customHeight="1" x14ac:dyDescent="0.2">
      <c r="A17" s="47" t="s">
        <v>548</v>
      </c>
    </row>
    <row r="18" spans="1:1" s="51" customFormat="1" ht="18" customHeight="1" x14ac:dyDescent="0.2">
      <c r="A18" s="50" t="s">
        <v>549</v>
      </c>
    </row>
    <row r="19" spans="1:1" ht="18" customHeight="1" x14ac:dyDescent="0.2">
      <c r="A19" s="47" t="s">
        <v>550</v>
      </c>
    </row>
    <row r="20" spans="1:1" s="53" customFormat="1" ht="18" customHeight="1" x14ac:dyDescent="0.2">
      <c r="A20" s="52" t="s">
        <v>551</v>
      </c>
    </row>
    <row r="21" spans="1:1" ht="18" customHeight="1" x14ac:dyDescent="0.2">
      <c r="A21" s="54" t="s">
        <v>82</v>
      </c>
    </row>
    <row r="22" spans="1:1" ht="18" customHeight="1" x14ac:dyDescent="0.2">
      <c r="A22" s="55" t="s">
        <v>552</v>
      </c>
    </row>
    <row r="23" spans="1:1" s="53" customFormat="1" ht="18" customHeight="1" x14ac:dyDescent="0.2">
      <c r="A23" s="56" t="s">
        <v>553</v>
      </c>
    </row>
    <row r="24" spans="1:1" ht="18" customHeight="1" x14ac:dyDescent="0.2">
      <c r="A24" s="57" t="s">
        <v>554</v>
      </c>
    </row>
    <row r="25" spans="1:1" s="53" customFormat="1" ht="18" customHeight="1" x14ac:dyDescent="0.2">
      <c r="A25" s="56" t="s">
        <v>555</v>
      </c>
    </row>
    <row r="26" spans="1:1" ht="18" customHeight="1" x14ac:dyDescent="0.2">
      <c r="A26" s="57" t="s">
        <v>556</v>
      </c>
    </row>
    <row r="27" spans="1:1" s="53" customFormat="1" ht="18" customHeight="1" x14ac:dyDescent="0.2">
      <c r="A27" s="52" t="s">
        <v>557</v>
      </c>
    </row>
  </sheetData>
  <sheetProtection algorithmName="SHA-512" hashValue="AonNoNgNM/tPhRx1dWExDgzpnt0IuyQEeLigF4HdNcuxmPUDW5KYWvFia2FT1cqCz7p4mJpmWTnA9A6TnLI9fA==" saltValue="7aqkilwQQJvnOu5GXdc2Zg==" spinCount="100000" sheet="1" objects="1" scenarios="1" formatRows="0" insertRows="0" deleteRows="0"/>
  <hyperlinks>
    <hyperlink ref="A20" r:id="rId1" xr:uid="{C761BB6A-1E63-4D17-9E5B-95B2A4E1F06A}"/>
    <hyperlink ref="A8" location="'General Information'!A1" display="General Information" xr:uid="{F670F2E9-6247-43AC-A5B8-54FDDAEC8ECE}"/>
    <hyperlink ref="A10" location="'Table of Contents'!A1" display="Table of Contents" xr:uid="{42168229-42B8-4A81-991B-7E2ABC475FCD}"/>
    <hyperlink ref="A14" location="'OP-REQ2'!A1" display="OP-REQ2" xr:uid="{468606D7-989C-4BDE-8042-62B1F33A2ABF}"/>
    <hyperlink ref="A12" location="'OP-SUM Table 1'!A1" display="OP-SUM Table 1" xr:uid="{27BD294F-79AC-4C71-BA80-5D0D55FCEE0D}"/>
    <hyperlink ref="A16" location="'Page 1'!A1" display="Pages begin with Page 1:" xr:uid="{5451CFD7-4A94-465B-B373-71580ABEA880}"/>
    <hyperlink ref="A18" r:id="rId2" xr:uid="{174B3C13-9887-4E3C-BEA5-B541283F9469}"/>
    <hyperlink ref="A27" r:id="rId3" xr:uid="{9ED99E7C-2274-45C9-B8D7-8A79906E2A82}"/>
    <hyperlink ref="A25" r:id="rId4" xr:uid="{28522B39-4A33-47F9-8CA5-A1B2DB882C84}"/>
    <hyperlink ref="A23" r:id="rId5" xr:uid="{0CD9FE84-AA52-4C39-8474-2F2276215BF4}"/>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61" t="s">
        <v>477</v>
      </c>
      <c r="B1" s="61"/>
    </row>
    <row r="2" spans="1:2" ht="14.25" x14ac:dyDescent="0.2">
      <c r="A2" s="61" t="s">
        <v>523</v>
      </c>
      <c r="B2" s="61"/>
    </row>
    <row r="3" spans="1:2" ht="14.25" x14ac:dyDescent="0.2">
      <c r="A3" s="61" t="s">
        <v>0</v>
      </c>
      <c r="B3" s="61"/>
    </row>
    <row r="4" spans="1:2" ht="14.25" x14ac:dyDescent="0.2">
      <c r="A4" s="61" t="s">
        <v>39</v>
      </c>
      <c r="B4" s="61"/>
    </row>
    <row r="5" spans="1:2" ht="14.25" x14ac:dyDescent="0.2">
      <c r="A5" s="60"/>
      <c r="B5" s="60"/>
    </row>
    <row r="6" spans="1:2" ht="14.25" x14ac:dyDescent="0.2">
      <c r="A6" s="60" t="s">
        <v>10</v>
      </c>
      <c r="B6" s="60"/>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558</v>
      </c>
    </row>
    <row r="20" spans="1:2" ht="18" customHeight="1" x14ac:dyDescent="0.2">
      <c r="A20" s="2" t="s">
        <v>78</v>
      </c>
      <c r="B20" s="13" t="s">
        <v>537</v>
      </c>
    </row>
    <row r="21" spans="1:2" ht="18" customHeight="1" x14ac:dyDescent="0.2">
      <c r="A21" s="2" t="s">
        <v>89</v>
      </c>
      <c r="B21" s="13" t="s">
        <v>540</v>
      </c>
    </row>
    <row r="22" spans="1:2" ht="18" customHeight="1" x14ac:dyDescent="0.2">
      <c r="A22" s="2" t="s">
        <v>90</v>
      </c>
      <c r="B22" s="13" t="s">
        <v>559</v>
      </c>
    </row>
    <row r="23" spans="1:2" ht="35.1" customHeight="1" x14ac:dyDescent="0.2">
      <c r="A23" s="2"/>
      <c r="B23" s="13" t="s">
        <v>80</v>
      </c>
    </row>
    <row r="24" spans="1:2" ht="15" customHeight="1" x14ac:dyDescent="0.2"/>
  </sheetData>
  <sheetProtection algorithmName="SHA-512" hashValue="dr0aA5As9T+/hfxposiOmT5A0up4ZIkMOBhjDf1Kt5HS6mg3lHFmh1Z0SIK+S7Xr9Q7jSYAbcqThUFuJNp6jHw==" saltValue="SZjiVMYyaDZLHaBw2zCOBQ==" spinCount="100000" sheet="1" objects="1" scenarios="1" formatRows="0" insertRows="0" deleteRows="0"/>
  <mergeCells count="6">
    <mergeCell ref="A1:B1"/>
    <mergeCell ref="A2:B2"/>
    <mergeCell ref="A3:B3"/>
    <mergeCell ref="A6:B6"/>
    <mergeCell ref="A4:B4"/>
    <mergeCell ref="A5:B5"/>
  </mergeCells>
  <conditionalFormatting sqref="B13">
    <cfRule type="expression" dxfId="32" priority="1">
      <formula>LEN($B$13)&gt;70</formula>
    </cfRule>
  </conditionalFormatting>
  <conditionalFormatting sqref="B14">
    <cfRule type="expression" dxfId="31" priority="2">
      <formula>AND($B$14&lt;&gt;"",COUNTIF(rg1_Pmt_Type,$B$14)=0)</formula>
    </cfRule>
  </conditionalFormatting>
  <conditionalFormatting sqref="B15">
    <cfRule type="expression" dxfId="30" priority="3">
      <formula>AND($B$15&lt;&gt;"",COUNTIF(rg1_Proj_Type,$B$15)=0)</formula>
    </cfRule>
  </conditionalFormatting>
  <conditionalFormatting sqref="B16">
    <cfRule type="expression" dxfId="29"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9"/>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60" t="s">
        <v>11</v>
      </c>
      <c r="B1" s="60"/>
      <c r="C1" s="60"/>
      <c r="D1" s="60"/>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IF(AND(COUNTA(INDIRECT("'" &amp; TOC[[#This Row],[Page]] &amp; "'!$A$7:$C$11"))&gt;3,TOC[[#This Row],[Page]]="Page 1"),"Yes",IF(TOC[[#This Row],[Page]]="Page 1","",IF(COUNTA(INDIRECT("'" &amp; TOC[[#This Row],[Page]] &amp; "'!$A$4:$C$8"))&gt;3,"Yes","")))</f>
        <v/>
      </c>
    </row>
    <row r="5" spans="1:4" ht="17.100000000000001" customHeight="1" x14ac:dyDescent="0.2">
      <c r="A5" s="10" t="s">
        <v>42</v>
      </c>
      <c r="B5" s="10" t="s">
        <v>42</v>
      </c>
      <c r="C5" s="8" t="s">
        <v>34</v>
      </c>
      <c r="D5" s="11" t="str">
        <f ca="1">IF(AND(COUNTA(INDIRECT("'" &amp; TOC[[#This Row],[Page]] &amp; "'!$A$7:$C$11"))&gt;3,TOC[[#This Row],[Page]]="Page 1"),"Yes",IF(TOC[[#This Row],[Page]]="Page 1","",IF(COUNTA(INDIRECT("'" &amp; TOC[[#This Row],[Page]] &amp; "'!$A$4:$C$8"))&gt;3,"Yes","")))</f>
        <v/>
      </c>
    </row>
    <row r="6" spans="1:4" ht="30" customHeight="1" x14ac:dyDescent="0.2">
      <c r="A6" s="10" t="s">
        <v>85</v>
      </c>
      <c r="B6" s="10" t="s">
        <v>530</v>
      </c>
      <c r="C6" s="8" t="s">
        <v>520</v>
      </c>
      <c r="D6" s="11" t="str">
        <f ca="1">IF(AND(COUNTA(INDIRECT("'" &amp; TOC[[#This Row],[Page]] &amp; "'!$A$7:$C$11"))&gt;3,TOC[[#This Row],[Page]]="Page 1"),"Yes",IF(TOC[[#This Row],[Page]]="Page 1","",IF(COUNTA(INDIRECT("'" &amp; TOC[[#This Row],[Page]] &amp; "'!$A$4:$C$8"))&gt;3,"Yes","")))</f>
        <v/>
      </c>
    </row>
    <row r="7" spans="1:4" ht="17.100000000000001" customHeight="1" x14ac:dyDescent="0.2">
      <c r="A7" s="10" t="s">
        <v>489</v>
      </c>
      <c r="B7" s="10" t="s">
        <v>533</v>
      </c>
      <c r="C7" s="8" t="s">
        <v>521</v>
      </c>
      <c r="D7" s="11" t="str">
        <f ca="1">IF(AND(COUNTA(INDIRECT("'" &amp; TOC[[#This Row],[Page]] &amp; "'!$A$7:$C$11"))&gt;3,TOC[[#This Row],[Page]]="Page 1"),"Yes",IF(TOC[[#This Row],[Page]]="Page 1","",IF(COUNTA(INDIRECT("'" &amp; TOC[[#This Row],[Page]] &amp; "'!$A$4:$C$8"))&gt;3,"Yes","")))</f>
        <v/>
      </c>
    </row>
    <row r="8" spans="1:4" ht="30" customHeight="1" x14ac:dyDescent="0.2">
      <c r="A8" s="10" t="s">
        <v>498</v>
      </c>
      <c r="B8" s="10" t="s">
        <v>536</v>
      </c>
      <c r="C8" s="8" t="s">
        <v>522</v>
      </c>
      <c r="D8" s="11" t="str">
        <f ca="1">IF(AND(COUNTA(INDIRECT("'" &amp; TOC[[#This Row],[Page]] &amp; "'!$A$7:$C$11"))&gt;3,TOC[[#This Row],[Page]]="Page 1"),"Yes",IF(TOC[[#This Row],[Page]]="Page 1","",IF(COUNTA(INDIRECT("'" &amp; TOC[[#This Row],[Page]] &amp; "'!$A$4:$C$8"))&gt;3,"Yes","")))</f>
        <v/>
      </c>
    </row>
    <row r="9" spans="1:4" x14ac:dyDescent="0.2"/>
  </sheetData>
  <sheetProtection algorithmName="SHA-512" hashValue="+BM29mNa/joWSLYivul5lROr8QofJcB9jwkkTUs54idKgw+rADximLaj8pBgkE6+TgB+i5Bq1ilZFccDO+8giw==" saltValue="+HH0YOSlyKJ+dCA0ekSdb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53DD7163-A790-4B22-8F2F-CF8F40FD66B8}"/>
    <hyperlink ref="C7" location="'Page 2'!A1" display="Page 2" xr:uid="{2DA44DE6-92F5-417B-B2EC-0E098941CC8C}"/>
    <hyperlink ref="C8" location="'Page 3'!A1" display="Page 3" xr:uid="{6EBAB22A-8385-48ED-90B1-568F1EE1C1D1}"/>
  </hyperlinks>
  <pageMargins left="0.5" right="0.5" top="1.5" bottom="0.5" header="0.5" footer="0.5"/>
  <pageSetup orientation="portrait" r:id="rId1"/>
  <headerFooter>
    <oddHeader>&amp;C&amp;"Times New Roman,bold"&amp;11Dry Cleaning Facility Attributes_x000D_Form OP-UA41_x000D_Federal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60" t="s">
        <v>84</v>
      </c>
      <c r="B1" s="60"/>
      <c r="C1" s="60"/>
      <c r="D1" s="60"/>
      <c r="E1" s="60"/>
      <c r="F1" s="60"/>
      <c r="G1" s="60"/>
      <c r="H1" s="60"/>
      <c r="I1" s="60"/>
      <c r="J1" s="60"/>
      <c r="K1" s="60"/>
    </row>
    <row r="2" spans="1:16" ht="14.25" x14ac:dyDescent="0.2">
      <c r="A2" s="60" t="s">
        <v>85</v>
      </c>
      <c r="B2" s="60"/>
      <c r="C2" s="60"/>
      <c r="D2" s="60"/>
      <c r="E2" s="60"/>
      <c r="F2" s="60"/>
      <c r="G2" s="60"/>
      <c r="H2" s="60"/>
      <c r="I2" s="60"/>
      <c r="J2" s="60"/>
      <c r="K2" s="60"/>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9" t="s">
        <v>43</v>
      </c>
      <c r="B20" s="59"/>
      <c r="C20" s="59"/>
      <c r="D20" s="59"/>
      <c r="E20" s="59"/>
      <c r="F20" s="59"/>
      <c r="G20" s="59"/>
      <c r="H20" s="59"/>
      <c r="I20" s="59"/>
      <c r="J20" s="59"/>
      <c r="K20" s="59"/>
    </row>
  </sheetData>
  <sheetProtection algorithmName="SHA-512" hashValue="eLzazjf2MylKayiabei83EKfxRTg0D4v8MeflOLD73888kORQ/ZQuWT+yDGHk9kOuzUQ3PEjNcoppXG8aq3T2A==" saltValue="3Xku+A+c+NTwr9MjG0gbyw==" spinCount="100000" sheet="1" objects="1" scenarios="1" formatRows="0" insertRows="0" deleteRows="0"/>
  <mergeCells count="3">
    <mergeCell ref="A20:K20"/>
    <mergeCell ref="A1:K1"/>
    <mergeCell ref="A2:K2"/>
  </mergeCells>
  <phoneticPr fontId="1" type="noConversion"/>
  <conditionalFormatting sqref="B5:B19">
    <cfRule type="expression" dxfId="27" priority="2">
      <formula>AND($B5&lt;&gt;"",ISNUMBER($B5)=FALSE)</formula>
    </cfRule>
  </conditionalFormatting>
  <conditionalFormatting sqref="C5:D19">
    <cfRule type="expression" dxfId="26" priority="3">
      <formula>LEN(C5)&gt;14</formula>
    </cfRule>
  </conditionalFormatting>
  <conditionalFormatting sqref="E5:E19">
    <cfRule type="expression" dxfId="25" priority="4">
      <formula>LEN($E5)&gt;50</formula>
    </cfRule>
  </conditionalFormatting>
  <conditionalFormatting sqref="I5:I19">
    <cfRule type="expression" dxfId="24" priority="5">
      <formula>LEN($I5)&gt;25</formula>
    </cfRule>
  </conditionalFormatting>
  <conditionalFormatting sqref="J5:J19">
    <cfRule type="expression" dxfId="23" priority="6">
      <formula>LEN($J5)&gt;8</formula>
    </cfRule>
  </conditionalFormatting>
  <conditionalFormatting sqref="K5:K19">
    <cfRule type="expression" dxfId="22"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Roman,bold"&amp;11Dry Cleaning Facility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60" t="s">
        <v>86</v>
      </c>
      <c r="B1" s="60"/>
      <c r="C1" s="60"/>
      <c r="D1" s="60"/>
      <c r="E1" s="60"/>
      <c r="F1" s="60"/>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9" t="s">
        <v>43</v>
      </c>
      <c r="B20" s="59"/>
      <c r="C20" s="59"/>
      <c r="D20" s="59"/>
      <c r="E20" s="59"/>
      <c r="F20" s="59"/>
    </row>
  </sheetData>
  <sheetProtection algorithmName="SHA-512" hashValue="+kN6qzT23iByRHfhtm9M+I+RU2yv80OPqyZOwvHBoL7TfsJlmEYHIE7OixzkqpvJHc8dSuw75KPoM3S3b+XMOg==" saltValue="Dxj9wrcVM6Fj3sswT5YA8Q==" spinCount="100000" sheet="1" objects="1" scenarios="1" formatRows="0" insertRows="0" deleteRows="0"/>
  <mergeCells count="2">
    <mergeCell ref="A1:F1"/>
    <mergeCell ref="A20:F20"/>
  </mergeCells>
  <phoneticPr fontId="1" type="noConversion"/>
  <conditionalFormatting sqref="B5:B19">
    <cfRule type="expression" dxfId="20" priority="2">
      <formula>AND($B5&lt;&gt;"",ISNUMBER($B5)=FALSE)</formula>
    </cfRule>
  </conditionalFormatting>
  <conditionalFormatting sqref="C5:C19">
    <cfRule type="expression" dxfId="19" priority="4">
      <formula>AND($C5&lt;&gt;"",COUNTIF(OFFSET(UnitListStart,1,0,UnitListCount,1),$C5)=0)</formula>
    </cfRule>
  </conditionalFormatting>
  <conditionalFormatting sqref="D5:D19">
    <cfRule type="expression" dxfId="18" priority="5">
      <formula>LEN($D5)&gt;50</formula>
    </cfRule>
  </conditionalFormatting>
  <conditionalFormatting sqref="E5:E19">
    <cfRule type="expression" dxfId="16" priority="8">
      <formula>LEN($E5)&gt;36</formula>
    </cfRule>
  </conditionalFormatting>
  <conditionalFormatting sqref="F5:F19">
    <cfRule type="expression" dxfId="15"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Roman,bold"&amp;11Dry Cleaning Facility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EE2F-D423-4495-871A-596B08D805EA}">
  <sheetPr codeName="Sheet1"/>
  <dimension ref="A1:H18"/>
  <sheetViews>
    <sheetView showGridLines="0" zoomScaleNormal="100" workbookViewId="0">
      <selection sqref="A1:G1"/>
    </sheetView>
  </sheetViews>
  <sheetFormatPr defaultColWidth="0" defaultRowHeight="12.75" x14ac:dyDescent="0.2"/>
  <cols>
    <col min="1" max="2" width="21.83203125" customWidth="1"/>
    <col min="3" max="7" width="19.33203125" hidden="1" customWidth="1"/>
    <col min="8" max="8" width="5.83203125" hidden="1" customWidth="1"/>
    <col min="9" max="16384" width="9.33203125" hidden="1"/>
  </cols>
  <sheetData>
    <row r="1" spans="1:8" ht="14.25" x14ac:dyDescent="0.2">
      <c r="A1" s="60" t="s">
        <v>528</v>
      </c>
      <c r="B1" s="60"/>
      <c r="C1" s="60"/>
      <c r="D1" s="60"/>
      <c r="E1" s="60"/>
      <c r="F1" s="60"/>
      <c r="G1" s="60"/>
    </row>
    <row r="2" spans="1:8" ht="14.25" customHeight="1" x14ac:dyDescent="0.2">
      <c r="A2" s="60" t="s">
        <v>529</v>
      </c>
      <c r="B2" s="60"/>
      <c r="C2" s="60"/>
      <c r="D2" s="60"/>
      <c r="E2" s="60"/>
      <c r="F2" s="60"/>
      <c r="G2" s="60"/>
    </row>
    <row r="4" spans="1:8" ht="15" customHeight="1" x14ac:dyDescent="0.2">
      <c r="A4" s="36" t="s">
        <v>538</v>
      </c>
      <c r="B4" s="38"/>
    </row>
    <row r="5" spans="1:8" ht="30" customHeight="1" x14ac:dyDescent="0.2">
      <c r="A5" s="37" t="s">
        <v>539</v>
      </c>
      <c r="B5" s="38"/>
    </row>
    <row r="7" spans="1:8" ht="51" customHeight="1" x14ac:dyDescent="0.2">
      <c r="A7" s="9" t="s">
        <v>12</v>
      </c>
      <c r="B7" s="9" t="s">
        <v>476</v>
      </c>
      <c r="C7" s="9" t="s">
        <v>524</v>
      </c>
      <c r="D7" s="9" t="s">
        <v>481</v>
      </c>
      <c r="E7" s="9" t="s">
        <v>485</v>
      </c>
      <c r="F7" s="9" t="s">
        <v>525</v>
      </c>
      <c r="G7" s="9" t="s">
        <v>488</v>
      </c>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s="22" customFormat="1" x14ac:dyDescent="0.2">
      <c r="A15" s="1"/>
      <c r="B15" s="1"/>
      <c r="C15" s="1"/>
      <c r="D15" s="1"/>
      <c r="E15" s="1"/>
      <c r="F15" s="1"/>
      <c r="G15" s="1"/>
      <c r="H15" s="35"/>
    </row>
    <row r="16" spans="1:8" s="22" customFormat="1" x14ac:dyDescent="0.2">
      <c r="A16" s="1"/>
      <c r="B16" s="1"/>
      <c r="C16" s="1"/>
      <c r="D16" s="1"/>
      <c r="E16" s="1"/>
      <c r="F16" s="1"/>
      <c r="G16" s="1"/>
      <c r="H16" s="35"/>
    </row>
    <row r="17" spans="1:8" s="22" customFormat="1" x14ac:dyDescent="0.2">
      <c r="A17" s="1"/>
      <c r="B17" s="1"/>
      <c r="C17" s="1"/>
      <c r="D17" s="1"/>
      <c r="E17" s="1"/>
      <c r="F17" s="1"/>
      <c r="G17" s="1"/>
      <c r="H17" s="35"/>
    </row>
    <row r="18" spans="1:8" x14ac:dyDescent="0.2">
      <c r="A18" s="59" t="s">
        <v>43</v>
      </c>
      <c r="B18" s="59"/>
      <c r="C18" s="59"/>
      <c r="D18" s="59"/>
      <c r="E18" s="59"/>
      <c r="F18" s="59"/>
      <c r="G18" s="59"/>
    </row>
  </sheetData>
  <sheetProtection algorithmName="SHA-512" hashValue="f6nsY1APE5HYdwauTl0aUDBf+ZLDVD1hXTlxJlswdvi2YKpNEeKJlH/AQToiJrRR4iu5i5Vbtoha66ToG9NU9Q==" saltValue="VFm6pmngmMaie4mwKhFqNw==" spinCount="100000" sheet="1" objects="1" scenarios="1" formatRows="0" insertRows="0" deleteRows="0"/>
  <mergeCells count="3">
    <mergeCell ref="A18:G18"/>
    <mergeCell ref="A1:G1"/>
    <mergeCell ref="A2:G2"/>
  </mergeCells>
  <conditionalFormatting sqref="A8:A17">
    <cfRule type="expression" dxfId="14" priority="3">
      <formula>AND($A8&lt;&gt;"",COUNTIF(OFFSET(UnitListStart,1,0,UnitListCount,1),$A8)=0)</formula>
    </cfRule>
  </conditionalFormatting>
  <conditionalFormatting sqref="B4">
    <cfRule type="expression" dxfId="13" priority="2">
      <formula>LEN($B$4)&gt;14</formula>
    </cfRule>
  </conditionalFormatting>
  <conditionalFormatting sqref="B5">
    <cfRule type="expression" dxfId="12" priority="1">
      <formula>AND($B$5&lt;&gt;"",$B$5&lt;&gt;"38-",$B$5&lt;&gt;"38+")</formula>
    </cfRule>
  </conditionalFormatting>
  <conditionalFormatting sqref="B8:B17">
    <cfRule type="expression" dxfId="11" priority="5">
      <formula>LEN(B8)&gt;15</formula>
    </cfRule>
  </conditionalFormatting>
  <conditionalFormatting sqref="G8:G17">
    <cfRule type="expression" dxfId="9" priority="6">
      <formula>LEN(G8)&gt;10</formula>
    </cfRule>
  </conditionalFormatting>
  <dataValidations count="5">
    <dataValidation type="list" allowBlank="1" showErrorMessage="1" error="The selection is not valid" prompt="Select from the dropdown list" sqref="A8:A17" xr:uid="{D16CB263-8D9C-42EE-94C8-7F2C91AF14F9}">
      <formula1>OFFSET(UnitListStart,1,0,UnitListCount,1)</formula1>
    </dataValidation>
    <dataValidation type="textLength" operator="lessThanOrEqual" allowBlank="1" showErrorMessage="1" error="The response must be 15 characters or less" prompt="Enter the SOP Index No." sqref="B8:B17" xr:uid="{46186A66-AA62-4B33-B018-944EDCD6D362}">
      <formula1>15</formula1>
    </dataValidation>
    <dataValidation type="textLength" operator="lessThanOrEqual" allowBlank="1" showErrorMessage="1" error="The response must be 10 characters or less" prompt="Enter the AEEP ID No." sqref="G8:G17" xr:uid="{9419ECED-A1F7-42F9-8725-481ECA5B19EC}">
      <formula1>10</formula1>
    </dataValidation>
    <dataValidation type="textLength" operator="lessThanOrEqual" allowBlank="1" showErrorMessage="1" error="The response must be 14 characters or less" prompt="Enter the Plant ID No." sqref="B4" xr:uid="{71C6BE2E-2EB4-40CB-A97A-19B675B8488B}">
      <formula1>14</formula1>
    </dataValidation>
    <dataValidation type="list" allowBlank="1" showErrorMessage="1" error="The selection is not valid" prompt="Select from the dropdown list" sqref="B5" xr:uid="{96124BA1-5EDE-4620-A92F-930DAF867804}">
      <formula1>"38-,38+"</formula1>
    </dataValidation>
  </dataValidations>
  <hyperlinks>
    <hyperlink ref="A18" location="'Table of Contents'!A1" display="Go to the Table of Contents" xr:uid="{787E9774-079E-4CBF-8A1D-7EE01F72613C}"/>
  </hyperlinks>
  <pageMargins left="0.5" right="0.5" top="1.35" bottom="0.5" header="0.5" footer="0.5"/>
  <pageSetup orientation="landscape" r:id="rId1"/>
  <headerFooter>
    <oddHeader>&amp;C&amp;"Times New Roman,bold"&amp;11Dry Cleaning Facility Attributes_x000D_Form OP-UA41_x000D_Federal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A2F7B6F0-0865-4858-AFCE-14C6D9856B27}">
            <xm:f>AND(C8&lt;&gt;"",COUNTIF(OFFSET(Picklist_UAcodes!C$10,1,0,Picklist_UAcodes!C$4,1),C8)=0)</xm:f>
            <x14:dxf>
              <font>
                <b/>
                <i val="0"/>
              </font>
              <fill>
                <patternFill>
                  <bgColor rgb="FFEBB8B7"/>
                </patternFill>
              </fill>
            </x14:dxf>
          </x14:cfRule>
          <xm:sqref>C8:F17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71C7E07-A209-47DD-8B81-D68637D5D58E}">
          <x14:formula1>
            <xm:f>OFFSET(Picklist_UAcodes!C$10,1,0,Picklist_UAcodes!C$4,1)</xm:f>
          </x14:formula1>
          <xm:sqref>C8:F17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Instructions</vt:lpstr>
      <vt:lpstr>General Information</vt:lpstr>
      <vt:lpstr>Table of Contents</vt:lpstr>
      <vt:lpstr>OP-SUM Table 1</vt:lpstr>
      <vt:lpstr>OP-REQ2</vt:lpstr>
      <vt:lpstr>Page 1</vt:lpstr>
      <vt:lpstr>Page 2</vt:lpstr>
      <vt:lpstr>Page 3</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10092 - OP-UA41 - Dry Cleaning Facility Attributes</dc:title>
  <dc:creator>TCEQ</dc:creator>
  <cp:keywords>"UA41, dry, cleaning, washer, still, settling, petroleum, solvent, cartridge, regenerative"</cp:keywords>
  <cp:lastModifiedBy>Scott McKee</cp:lastModifiedBy>
  <cp:lastPrinted>2024-05-08T14:58:09Z</cp:lastPrinted>
  <dcterms:created xsi:type="dcterms:W3CDTF">2021-12-07T15:36:18Z</dcterms:created>
  <dcterms:modified xsi:type="dcterms:W3CDTF">2025-06-30T21:36:44Z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UA41</vt:lpwstr>
  </property>
  <property fmtid="{D5CDD505-2E9C-101B-9397-08002B2CF9AE}" pid="3" name="Version Date">
    <vt:lpwstr>7/1/2025</vt:lpwstr>
  </property>
  <property fmtid="{D5CDD505-2E9C-101B-9397-08002B2CF9AE}" pid="4" name="Version Number">
    <vt:lpwstr>1.0</vt:lpwstr>
  </property>
</Properties>
</file>