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17D663C8-D7D1-4503-94A6-1DDBF54661CA}" xr6:coauthVersionLast="47" xr6:coauthVersionMax="47" xr10:uidLastSave="{00000000-0000-0000-0000-000000000000}"/>
  <workbookProtection workbookAlgorithmName="SHA-512" workbookHashValue="EHY8OcIJNil9tFoa2YeFWwE3pcjGBnMTltFQVSBTqC4rI1zbd/w6ife9iVPsF/uIw7sn5kjSbzYqxhjPWJCU8w==" workbookSaltValue="UXrvFHrmYAi2RKeTlntNIw=="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D8" i="6"/>
  <c r="D7" i="6"/>
  <c r="D10" i="6"/>
  <c r="D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<sst xmlns="http://schemas.openxmlformats.org/spreadsheetml/2006/main" count="722" uniqueCount="535">
  <si>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</si>
  <si>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</si>
  <si>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</si>
  <si>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</si>
  <si>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</si>
  <si>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</si>
  <si>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</si>
  <si>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</si>
  <si>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</si>
  <si>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</si>
  <si>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</si>
  <si>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</si>
  <si>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</si>
  <si>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</si>
  <si>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</si>
  <si>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</si>
  <si>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</si>
  <si>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</si>
  <si>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</si>
  <si>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</si>
  <si>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</si>
  <si>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</si>
  <si>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</si>
  <si>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</si>
  <si>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</si>
  <si>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</si>
  <si>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</si>
  <si>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</si>
  <si>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</si>
  <si>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</si>
  <si>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</si>
  <si>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</si>
  <si>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</si>
  <si>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</si>
  <si>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</si>
  <si>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</si>
  <si>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</si>
  <si>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</si>
  <si>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</si>
  <si>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</si>
  <si>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</si>
  <si>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</si>
  <si>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</si>
  <si>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</si>
  <si>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</si>
  <si>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</si>
  <si>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</si>
  <si>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</si>
  <si>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</si>
  <si>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</si>
  <si>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</si>
  <si>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</si>
  <si>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</si>
  <si>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</si>
  <si>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</si>
  <si>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</si>
  <si>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</si>
  <si>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</si>
  <si>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</si>
  <si>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</si>
  <si>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</si>
  <si>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</si>
  <si>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</si>
  <si>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</si>
  <si>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</si>
  <si>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</si>
  <si>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</si>
  <si>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</si>
  <si>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</si>
  <si>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</si>
  <si>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</si>
  <si>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</si>
  <si>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</si>
  <si>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</si>
  <si>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</si>
  <si>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</si>
  <si>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</si>
  <si>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</si>
  <si>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</si>
  <si>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</si>
  <si>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</si>
  <si>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</si>
  <si>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</si>
  <si>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</si>
  <si>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</si>
  <si>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</si>
  <si>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</si>
  <si>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</si>
  <si>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</si>
  <si>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</si>
  <si>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</si>
  <si>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</si>
  <si>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</si>
  <si>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</si>
  <si>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</si>
  <si>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</si>
  <si>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</si>
  <si>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</si>
  <si>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</si>
  <si>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</si>
  <si>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</si>
  <si>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</si>
  <si>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</si>
  <si>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</si>
  <si>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</si>
  <si>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</si>
  <si>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</si>
  <si>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</si>
  <si>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</si>
  <si>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</si>
  <si>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</si>
  <si>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</si>
  <si>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</si>
  <si>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</si>
  <si>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</si>
  <si>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</si>
  <si>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</si>
  <si>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</si>
  <si>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</si>
  <si>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</si>
  <si>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</si>
  <si>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</si>
  <si>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</si>
  <si>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</si>
  <si>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</si>
  <si>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</si>
  <si>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</si>
  <si>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</si>
  <si>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</si>
  <si>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</si>
  <si>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</si>
  <si>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</si>
  <si>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</si>
  <si>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</si>
  <si>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</si>
  <si>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</si>
  <si>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</si>
  <si>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</si>
  <si>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</si>
  <si>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</si>
  <si>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</si>
  <si>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</si>
  <si>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</si>
  <si>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</si>
  <si>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</si>
  <si>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</si>
  <si>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</si>
  <si>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</si>
  <si>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</si>
  <si>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</si>
  <si>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</si>
  <si>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</si>
  <si>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</si>
  <si>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</si>
  <si>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</si>
  <si>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</si>
  <si>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</si>
  <si>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</si>
  <si>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</si>
  <si>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</si>
  <si>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</si>
  <si>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</si>
  <si>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</si>
  <si>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</si>
  <si>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</si>
  <si>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</si>
  <si>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</si>
  <si>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</si>
  <si>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</si>
  <si>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</si>
  <si>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</si>
  <si>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</si>
  <si>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</si>
  <si>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</si>
  <si>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</si>
  <si>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</si>
  <si>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</si>
  <si>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</si>
  <si>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</si>
  <si>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</si>
  <si>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</si>
  <si>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</si>
  <si>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</si>
  <si>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</si>
  <si>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</si>
  <si>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</si>
  <si>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</si>
  <si>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</si>
  <si>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</si>
  <si>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</si>
  <si>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</si>
  <si>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</si>
  <si>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</si>
  <si>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</si>
  <si>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</si>
  <si>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</si>
  <si>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</si>
  <si>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</si>
  <si>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</si>
  <si>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</si>
  <si>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</si>
  <si>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</si>
  <si>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</si>
  <si>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</si>
  <si>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</si>
  <si>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</si>
  <si>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</si>
  <si>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</si>
  <si>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</si>
  <si>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</si>
  <si>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</si>
  <si>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</si>
  <si>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</si>
  <si>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</si>
  <si>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</si>
  <si>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</si>
  <si>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</si>
  <si>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</si>
  <si>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</si>
  <si>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</si>
  <si>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</si>
  <si>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</si>
  <si>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</si>
  <si>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</si>
  <si>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</si>
  <si>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</si>
  <si>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</si>
  <si>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</si>
  <si>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</si>
  <si>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</si>
  <si>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</si>
  <si>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</si>
  <si>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</si>
  <si>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</si>
  <si>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</si>
  <si>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</si>
  <si>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</si>
  <si>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</si>
  <si>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</si>
  <si>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</si>
  <si>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</si>
  <si>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</si>
  <si>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</si>
  <si>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</si>
  <si>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</si>
  <si>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</si>
  <si>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</si>
  <si>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</si>
  <si>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</si>
  <si>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</si>
  <si>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</si>
  <si>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</si>
  <si>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</si>
  <si>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</si>
  <si>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</si>
  <si>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</si>
  <si>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</si>
  <si>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</si>
  <si>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</si>
  <si>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</si>
  <si>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</si>
  <si>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</si>
  <si>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</si>
  <si>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</si>
  <si>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</si>
  <si>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</si>
  <si>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</si>
  <si>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</si>
  <si>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</si>
  <si>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</si>
  <si>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</si>
  <si>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</si>
  <si>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</si>
  <si>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</si>
  <si>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</si>
  <si>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</si>
  <si>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</si>
  <si>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</si>
  <si>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</si>
  <si>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</si>
  <si>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</si>
  <si>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</si>
  <si>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</si>
  <si>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</si>
  <si>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</si>
  <si>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</si>
  <si>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</si>
  <si>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</si>
  <si>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</si>
  <si>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</si>
  <si>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</si>
  <si>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</si>
  <si>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</si>
  <si>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</si>
  <si>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</si>
  <si>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</si>
  <si>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</si>
  <si>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</si>
  <si>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</si>
  <si>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</si>
  <si>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</si>
  <si>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</si>
  <si>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</si>
  <si>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</si>
  <si>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</si>
  <si>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</si>
  <si>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</si>
  <si>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</si>
  <si>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</si>
  <si>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</si>
  <si>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</si>
  <si>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</si>
  <si>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</si>
  <si>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</si>
  <si>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</si>
  <si>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</si>
  <si>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</si>
  <si>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</si>
  <si>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</si>
  <si>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</si>
  <si>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</si>
  <si>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</si>
  <si>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</si>
  <si>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</si>
  <si>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</si>
  <si>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</si>
  <si>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</si>
  <si>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</si>
  <si>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</si>
  <si>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</si>
  <si>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</si>
  <si>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</si>
  <si>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</si>
  <si>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</si>
  <si>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</si>
  <si>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</si>
  <si>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</si>
  <si>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</si>
  <si>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</si>
  <si>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</si>
  <si>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</si>
  <si>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</si>
  <si>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</si>
  <si>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</si>
  <si>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</si>
  <si>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</si>
  <si>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</si>
  <si>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</si>
  <si>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</si>
  <si>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</si>
  <si>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</si>
  <si>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</si>
  <si>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</si>
  <si>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</si>
  <si>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</si>
  <si>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</si>
  <si>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</si>
  <si>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</si>
  <si>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</si>
  <si>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</si>
  <si>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</si>
  <si>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</si>
  <si>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</si>
  <si>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</si>
  <si>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</si>
  <si>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</si>
  <si>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</si>
  <si>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</si>
  <si>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</si>
  <si>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</si>
  <si>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</si>
  <si>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</si>
  <si>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</si>
  <si>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</si>
  <si>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</si>
  <si>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</si>
  <si>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</si>
  <si>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</si>
  <si>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</si>
  <si>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</si>
  <si>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</si>
  <si>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</si>
  <si>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</si>
  <si>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</si>
  <si>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</si>
  <si>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</si>
  <si>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</si>
  <si>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</si>
  <si>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</si>
  <si>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</si>
  <si>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</si>
  <si>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</si>
  <si>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</si>
  <si>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</si>
  <si>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</si>
  <si>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</si>
  <si>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</si>
  <si>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</si>
  <si>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</si>
  <si>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</si>
  <si>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</si>
  <si>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</si>
  <si>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</si>
  <si>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</si>
  <si>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</si>
  <si>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</si>
  <si>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</si>
  <si>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</si>
  <si>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</si>
  <si>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</si>
  <si>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</si>
  <si>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</si>
  <si>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</si>
  <si>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</si>
  <si>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</si>
  <si>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</si>
  <si>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</si>
  <si>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</si>
  <si>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</si>
  <si>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</si>
  <si>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</si>
  <si>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</si>
  <si>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</si>
  <si>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</si>
  <si>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</si>
  <si>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</si>
  <si>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</si>
  <si>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</si>
  <si>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</si>
  <si>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</si>
  <si>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</si>
  <si>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</si>
  <si>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</si>
  <si>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</si>
  <si>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</si>
  <si>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</si>
  <si>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</si>
  <si>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</si>
  <si>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</si>
  <si>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</si>
  <si>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</si>
  <si>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</si>
  <si>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</si>
  <si>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</si>
  <si>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</si>
  <si>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</si>
  <si>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</si>
  <si>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</si>
  <si>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</si>
  <si>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</si>
  <si>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</si>
  <si>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</si>
  <si>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</si>
  <si>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</si>
  <si>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</si>
  <si>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</si>
  <si>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</si>
  <si>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</si>
  <si>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</si>
  <si>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</si>
  <si>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</si>
  <si>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</si>
  <si>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</si>
  <si>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</si>
  <si>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</si>
  <si>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</si>
  <si>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</si>
  <si>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</si>
  <si>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</si>
  <si>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</si>
  <si>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</si>
  <si>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</si>
  <si>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</si>
  <si>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</si>
  <si>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OP-UA42</t>
  </si>
  <si>
    <t>SOP Index No.</t>
  </si>
  <si>
    <t>Phosphate Fertilizer Manufacturing Attributes</t>
  </si>
  <si>
    <t>----</t>
  </si>
  <si>
    <t>Design Capacity</t>
  </si>
  <si>
    <t>15+</t>
  </si>
  <si>
    <t>15-</t>
  </si>
  <si>
    <t>Facility Type</t>
  </si>
  <si>
    <t>NO</t>
  </si>
  <si>
    <t>YES</t>
  </si>
  <si>
    <t>Construction/Modification Date</t>
  </si>
  <si>
    <t>74+</t>
  </si>
  <si>
    <t>74-</t>
  </si>
  <si>
    <t>Table 2</t>
  </si>
  <si>
    <t>Table 3</t>
  </si>
  <si>
    <t>Table 4</t>
  </si>
  <si>
    <t>Table 5</t>
  </si>
  <si>
    <t>Process ID No.</t>
  </si>
  <si>
    <t>Page 1</t>
  </si>
  <si>
    <t>Page 2</t>
  </si>
  <si>
    <t>Page 3</t>
  </si>
  <si>
    <t>Page 4</t>
  </si>
  <si>
    <t>Page 5</t>
  </si>
  <si>
    <t>Form OP-UA42</t>
  </si>
  <si>
    <t>Table 1: Title 40 Code of Federal Regulations Part 60 (40 CFR Part 60)</t>
  </si>
  <si>
    <t>Subpart T: Standards of Performance for the Phosphate Fertilizer Industry: Wet-Process Phosphoric Acid Plants</t>
  </si>
  <si>
    <t>40 CFR Part 60, Subpart T: Standards of Performance for the Phosphate Fertilizer Industry: Wet-Process Phosphoric Acid Plants</t>
  </si>
  <si>
    <t>Table 2: Title 40 Code of Federal Regulations Part 60 (40 CFR Part 60)</t>
  </si>
  <si>
    <t>Subpart U: Standards of Performance for the Phosphate Fertilizer Industry: Superphosphoric Acid Plants</t>
  </si>
  <si>
    <t>40 CFR Part 60, Subpart U: Standards of Performance for the Phosphate Fertilizer Industry: Superphosphoric Acid Plants</t>
  </si>
  <si>
    <t>Table 3: Title 40 Code of Federal Regulations Part 60 (40 CFR Part 60)</t>
  </si>
  <si>
    <t>Subpart V: Standards of Performance for the Phosphate Fertilizer Industry: Diammonium Phosphate Plants</t>
  </si>
  <si>
    <t>40 CFR Part 60, Subpart V: Standards of Performance for the Phosphate Fertilizer Industry: Diammonium Phosphate Plants</t>
  </si>
  <si>
    <t>Table 4: Title 40 Code of Federal Regulations Part 60 (40 CFR Part 60)</t>
  </si>
  <si>
    <t>Subpart W: Standards of Performance for the Phosphate Fertilizer Industry: Triple Superphosphate Acid Plants</t>
  </si>
  <si>
    <t>40 CFR Part 60, Subpart W: Standards of Performance for the Phosphate Fertilizer Industry: Triple Superphosphate Acid Plants</t>
  </si>
  <si>
    <t>Table 5: Title 40 Code of Federal Regulations Part 60 (40 CFR Part 60)</t>
  </si>
  <si>
    <t>Subpart X: Standards of Performance for the Phosphate Fertilizer Industry: Granular Triple Superphosphate Storage Facilities</t>
  </si>
  <si>
    <t>40 CFR Part 60, Subpart X: Standards of Performance for the Phosphate Fertilizer Industry: Granular Triple Superphosphate Storage Facilities</t>
  </si>
  <si>
    <t>10093</t>
  </si>
  <si>
    <t>76v1.0</t>
  </si>
  <si>
    <t>10/1998</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</si>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</sst>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CBC60DB-A3E0-46F3-A443-9CBC196FD3F3}"/>
    <cellStyle name="Heading 2" xfId="15" builtinId="17" customBuiltin="1"/>
    <cellStyle name="Heading 3" xfId="17" builtinId="18" customBuiltin="1"/>
    <cellStyle name="Hyperlink" xfId="5" builtinId="8" customBuiltin="1"/>
    <cellStyle name="Hyperlink 2" xfId="20" xr:uid="{08664A2A-8A0F-4214-A080-A62E37C8B14F}"/>
    <cellStyle name="Hyperlink 3" xfId="21" xr:uid="{9BB254F9-57B6-4AEF-B758-EF7B0C0A98BD}"/>
    <cellStyle name="Named_Range" xfId="16" xr:uid="{EFC2D746-0F1F-4443-A9B2-B1C0677D23BB}"/>
    <cellStyle name="Normal" xfId="0" builtinId="0" customBuiltin="1"/>
    <cellStyle name="Normal 2" xfId="19" xr:uid="{E9A6076A-3062-498D-9002-06D47D3763E8}"/>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7"/>
      <tableStyleElement type="headerRow" dxfId="46"/>
      <tableStyleElement type="secondRowStripe" dxfId="45"/>
    </tableStyle>
    <tableStyle name="Table Style 1B" pivot="0" count="2" xr9:uid="{E2481E9C-331A-4AB9-B0F7-8E8089F263D8}">
      <tableStyleElement type="wholeTable" dxfId="44"/>
      <tableStyleElement type="headerRow" dxfId="43"/>
    </tableStyle>
    <tableStyle name="Table Style 2" pivot="0" count="3" xr9:uid="{00000000-0011-0000-FFFF-FFFF01000000}">
      <tableStyleElement type="wholeTable" dxfId="42"/>
      <tableStyleElement type="headerRow" dxfId="41"/>
      <tableStyleElement type="firstColumn" dxfId="4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6" dataCellStyle="Form_General">
      <calculatedColumnFormula>IF(COUNTIFS($L$4:OP_SUM[[#This Row],["Unit1"]],"?*",$L$4:OP_SUM[[#This Row],["Unit1"]],OP_SUM[[#This Row],["Unit1"]])=1,ROW(OP_SUM[[#This Row],["Unit1"]]),"")</calculatedColumnFormula>
    </tableColumn>
    <tableColumn id="15" xr3:uid="{00000000-0010-0000-0400-00000F000000}" name="&quot;Unit3&quot;" dataDxfId="35" dataCellStyle="Form_General">
      <calculatedColumnFormula>IFERROR(_xlfn.RANK.EQ(OP_SUM[[#This Row],["Unit2"]],OP_SUM["Unit2"],1),"")</calculatedColumnFormula>
    </tableColumn>
    <tableColumn id="12" xr3:uid="{00000000-0010-0000-0400-00000C000000}" name="&quot;Unit-Group&quot;" dataDxfId="3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6F077C-E46A-4DC9-9ABE-DC335057FAC6}" name="Table 1" displayName="Table_1" ref="A4:E14" totalsRowShown="0" headerRowCellStyle="Form_Header_1" dataCellStyle="Form_Text">
  <tableColumns count="5">
    <tableColumn id="1" xr3:uid="{586F3E12-1131-43A0-BE0A-F58563CEAC15}" name="Process ID No." dataCellStyle="Form_Text"/>
    <tableColumn id="2" xr3:uid="{1EBF507F-99EA-4257-86FE-1421B965BC7E}" name="SOP Index No." dataCellStyle="Form_Text"/>
    <tableColumn id="3" xr3:uid="{ECA76A7D-7CF3-4C4A-9EF6-DF039ECA9793}" name="Design Capacity" dataCellStyle="Form_Text"/>
    <tableColumn id="4" xr3:uid="{39486B72-0BB5-4459-ABF2-EEFCDE6178D1}" name="Facility Type" dataCellStyle="Form_Text"/>
    <tableColumn id="5" xr3:uid="{9F4F206A-5689-4B59-8DC6-433EC44E8609}" name="Construction/Modification D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DF7476-C67E-41C0-B974-2465035A8343}" name="Table 2" displayName="Table_2" ref="A4:E14" totalsRowShown="0" headerRowCellStyle="Form_Header_1" dataCellStyle="Form_Text">
  <tableColumns count="5">
    <tableColumn id="1" xr3:uid="{02F5F6AC-2771-44DD-B26B-F37E68E3184B}" name="Process ID No." dataCellStyle="Form_Text"/>
    <tableColumn id="2" xr3:uid="{FF9C69C7-FC94-4EE2-A836-9D537C2731BC}" name="SOP Index No." dataCellStyle="Form_Text"/>
    <tableColumn id="3" xr3:uid="{26759964-BDFF-4619-96AB-F10488672B70}" name="Design Capacity" dataCellStyle="Form_Text"/>
    <tableColumn id="4" xr3:uid="{72572E3E-D687-48FB-9065-B24B1E4F7664}" name="Facility Type" dataCellStyle="Form_Text"/>
    <tableColumn id="5" xr3:uid="{F0137E08-F02B-4799-B9AB-89D7A7AFBE45}" name="Construction/Modification Da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B4ACEE-E165-45AD-9E93-4AB404681733}" name="Table 3" displayName="Table_3" ref="A4:E14" totalsRowShown="0" headerRowCellStyle="Form_Header_1" dataCellStyle="Form_Text">
  <tableColumns count="5">
    <tableColumn id="1" xr3:uid="{74BED39C-90AC-4914-A551-2F51D20C65FA}" name="Process ID No." dataCellStyle="Form_Text"/>
    <tableColumn id="2" xr3:uid="{D7F80437-6861-4C6D-8B59-0706375D35D0}" name="SOP Index No." dataCellStyle="Form_Text"/>
    <tableColumn id="3" xr3:uid="{0122FD5C-4F97-40C8-BFF7-BF2C9677FD57}" name="Design Capacity" dataCellStyle="Form_Text"/>
    <tableColumn id="4" xr3:uid="{9D76332F-7475-44F1-9D10-9B55B3952099}" name="Facility Type" dataCellStyle="Form_Text"/>
    <tableColumn id="5" xr3:uid="{8EA126AA-54BC-42CB-B446-6119D152080A}" name="Construction/Modification Date"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59180B-40FE-430A-A7D0-D1D2AA30644C}" name="Table 4" displayName="Table_4" ref="A4:E14" totalsRowShown="0" headerRowCellStyle="Form_Header_1" dataCellStyle="Form_Text">
  <tableColumns count="5">
    <tableColumn id="1" xr3:uid="{BF6DE3C6-D439-4346-A689-4B5680C508DC}" name="Process ID No." dataCellStyle="Form_Text"/>
    <tableColumn id="2" xr3:uid="{9C038072-5E2B-42F4-BA27-6085210819BA}" name="SOP Index No." dataCellStyle="Form_Text"/>
    <tableColumn id="3" xr3:uid="{B505D02B-ADDB-4B8E-BB8F-E996AAFDEF05}" name="Design Capacity" dataCellStyle="Form_Text"/>
    <tableColumn id="4" xr3:uid="{17640C84-2AA2-483F-8721-9036119D5A0D}" name="Facility Type" dataCellStyle="Form_Text"/>
    <tableColumn id="5" xr3:uid="{210A45FD-6B9D-4813-880D-A5CDB67B1048}" name="Construction/Modification Date"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4C4790-9236-49B5-8357-3F90B34A7EFC}" name="Table 5" displayName="Table_5" ref="A4:D14" totalsRowShown="0" headerRowCellStyle="Form_Header_1" dataCellStyle="Form_Text">
  <tableColumns count="4">
    <tableColumn id="1" xr3:uid="{F1BFFE37-9FDB-4C40-8F97-1188400738A8}" name="Process ID No." dataCellStyle="Form_Text"/>
    <tableColumn id="2" xr3:uid="{55C70BB3-2BB4-43E3-99B7-2A774A61D5AC}" name="SOP Index No." dataCellStyle="Form_Text"/>
    <tableColumn id="3" xr3:uid="{87FE22A2-6060-4DE8-BA7C-7023C5F84B72}" name="Facility Type" dataCellStyle="Form_Text"/>
    <tableColumn id="4" xr3:uid="{7552F434-F0B6-4E63-BB62-ACC2DF6BCD7F}" name="Construction/Modification Dat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U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0" width="20.83203125" customWidth="1"/>
    <col min="21" max="21" width="9.33203125" customWidth="1"/>
    <col min="22" max="16384" width="9.33203125" hidden="1"/>
  </cols>
  <sheetData>
    <row r="1" spans="1:20" x14ac:dyDescent="0.2">
      <c r="A1" s="15" t="s">
        <v>76</v>
      </c>
    </row>
    <row r="4" spans="1:20" ht="13.5" x14ac:dyDescent="0.2">
      <c r="A4" s="18" t="s">
        <v>22</v>
      </c>
      <c r="B4">
        <f>COUNTA(B$11:B$111)</f>
        <v>1</v>
      </c>
      <c r="C4">
        <f t="shared" ref="C4:T4" si="0">COUNTA(C$11:C$111)</f>
        <v>2</v>
      </c>
      <c r="D4">
        <f t="shared" si="0"/>
        <v>2</v>
      </c>
      <c r="E4">
        <f t="shared" si="0"/>
        <v>2</v>
      </c>
      <c r="F4">
        <f t="shared" si="0"/>
        <v>1</v>
      </c>
      <c r="G4">
        <f t="shared" si="0"/>
        <v>2</v>
      </c>
      <c r="H4">
        <f t="shared" si="0"/>
        <v>2</v>
      </c>
      <c r="I4">
        <f t="shared" si="0"/>
        <v>2</v>
      </c>
      <c r="J4">
        <f t="shared" si="0"/>
        <v>1</v>
      </c>
      <c r="K4">
        <f t="shared" si="0"/>
        <v>2</v>
      </c>
      <c r="L4">
        <f t="shared" si="0"/>
        <v>2</v>
      </c>
      <c r="M4">
        <f t="shared" si="0"/>
        <v>2</v>
      </c>
      <c r="N4">
        <f t="shared" si="0"/>
        <v>1</v>
      </c>
      <c r="O4">
        <f t="shared" si="0"/>
        <v>2</v>
      </c>
      <c r="P4">
        <f t="shared" si="0"/>
        <v>2</v>
      </c>
      <c r="Q4">
        <f t="shared" si="0"/>
        <v>2</v>
      </c>
      <c r="R4">
        <f t="shared" si="0"/>
        <v>1</v>
      </c>
      <c r="S4">
        <f t="shared" si="0"/>
        <v>2</v>
      </c>
      <c r="T4">
        <f t="shared" si="0"/>
        <v>2</v>
      </c>
    </row>
    <row r="5" spans="1:20" s="3" customFormat="1" x14ac:dyDescent="0.2">
      <c r="A5" s="16" t="s">
        <v>39</v>
      </c>
      <c r="B5" s="3" t="s">
        <v>474</v>
      </c>
      <c r="C5" s="3" t="s">
        <v>474</v>
      </c>
      <c r="D5" s="3" t="s">
        <v>474</v>
      </c>
      <c r="E5" s="3" t="s">
        <v>474</v>
      </c>
      <c r="F5" s="3" t="s">
        <v>474</v>
      </c>
      <c r="G5" s="3" t="s">
        <v>474</v>
      </c>
      <c r="H5" s="3" t="s">
        <v>474</v>
      </c>
      <c r="I5" s="3" t="s">
        <v>474</v>
      </c>
      <c r="J5" s="3" t="s">
        <v>474</v>
      </c>
      <c r="K5" s="3" t="s">
        <v>474</v>
      </c>
      <c r="L5" s="3" t="s">
        <v>474</v>
      </c>
      <c r="M5" s="3" t="s">
        <v>474</v>
      </c>
      <c r="N5" s="3" t="s">
        <v>474</v>
      </c>
      <c r="O5" s="3" t="s">
        <v>474</v>
      </c>
      <c r="P5" s="3" t="s">
        <v>474</v>
      </c>
      <c r="Q5" s="3" t="s">
        <v>474</v>
      </c>
      <c r="R5" s="3" t="s">
        <v>474</v>
      </c>
      <c r="S5" s="3" t="s">
        <v>474</v>
      </c>
      <c r="T5" s="3" t="s">
        <v>474</v>
      </c>
    </row>
    <row r="6" spans="1:20" s="3" customFormat="1" x14ac:dyDescent="0.2">
      <c r="A6" s="16" t="s">
        <v>17</v>
      </c>
      <c r="B6" s="3" t="s">
        <v>286</v>
      </c>
      <c r="C6" s="3" t="s">
        <v>286</v>
      </c>
      <c r="D6" s="3" t="s">
        <v>286</v>
      </c>
      <c r="E6" s="3" t="s">
        <v>286</v>
      </c>
      <c r="F6" s="3" t="s">
        <v>290</v>
      </c>
      <c r="G6" s="3" t="s">
        <v>290</v>
      </c>
      <c r="H6" s="3" t="s">
        <v>290</v>
      </c>
      <c r="I6" s="3" t="s">
        <v>290</v>
      </c>
      <c r="J6" s="3" t="s">
        <v>293</v>
      </c>
      <c r="K6" s="3" t="s">
        <v>293</v>
      </c>
      <c r="L6" s="3" t="s">
        <v>293</v>
      </c>
      <c r="M6" s="3" t="s">
        <v>293</v>
      </c>
      <c r="N6" s="3" t="s">
        <v>297</v>
      </c>
      <c r="O6" s="3" t="s">
        <v>297</v>
      </c>
      <c r="P6" s="3" t="s">
        <v>297</v>
      </c>
      <c r="Q6" s="3" t="s">
        <v>297</v>
      </c>
      <c r="R6" s="3" t="s">
        <v>300</v>
      </c>
      <c r="S6" s="3" t="s">
        <v>300</v>
      </c>
      <c r="T6" s="3" t="s">
        <v>300</v>
      </c>
    </row>
    <row r="7" spans="1:20" s="3" customFormat="1" x14ac:dyDescent="0.2">
      <c r="A7" s="16" t="s">
        <v>18</v>
      </c>
      <c r="B7" s="3" t="s">
        <v>84</v>
      </c>
      <c r="C7" s="3" t="s">
        <v>84</v>
      </c>
      <c r="D7" s="3" t="s">
        <v>84</v>
      </c>
      <c r="E7" s="3" t="s">
        <v>84</v>
      </c>
      <c r="F7" s="3" t="s">
        <v>487</v>
      </c>
      <c r="G7" s="3" t="s">
        <v>487</v>
      </c>
      <c r="H7" s="3" t="s">
        <v>487</v>
      </c>
      <c r="I7" s="3" t="s">
        <v>487</v>
      </c>
      <c r="J7" s="3" t="s">
        <v>488</v>
      </c>
      <c r="K7" s="3" t="s">
        <v>488</v>
      </c>
      <c r="L7" s="3" t="s">
        <v>488</v>
      </c>
      <c r="M7" s="3" t="s">
        <v>488</v>
      </c>
      <c r="N7" s="3" t="s">
        <v>489</v>
      </c>
      <c r="O7" s="3" t="s">
        <v>489</v>
      </c>
      <c r="P7" s="3" t="s">
        <v>489</v>
      </c>
      <c r="Q7" s="3" t="s">
        <v>489</v>
      </c>
      <c r="R7" s="3" t="s">
        <v>490</v>
      </c>
      <c r="S7" s="3" t="s">
        <v>490</v>
      </c>
      <c r="T7" s="3" t="s">
        <v>490</v>
      </c>
    </row>
    <row r="8" spans="1:20" s="3" customFormat="1" x14ac:dyDescent="0.2">
      <c r="A8" s="16" t="s">
        <v>19</v>
      </c>
      <c r="B8" s="3">
        <v>1</v>
      </c>
      <c r="C8" s="3">
        <v>1</v>
      </c>
      <c r="D8" s="3">
        <v>1</v>
      </c>
      <c r="E8" s="3">
        <v>1</v>
      </c>
      <c r="F8" s="3">
        <v>2</v>
      </c>
      <c r="G8" s="3">
        <v>2</v>
      </c>
      <c r="H8" s="3">
        <v>2</v>
      </c>
      <c r="I8" s="3">
        <v>2</v>
      </c>
      <c r="J8" s="3">
        <v>3</v>
      </c>
      <c r="K8" s="3">
        <v>3</v>
      </c>
      <c r="L8" s="3">
        <v>3</v>
      </c>
      <c r="M8" s="3">
        <v>3</v>
      </c>
      <c r="N8" s="3">
        <v>4</v>
      </c>
      <c r="O8" s="3">
        <v>4</v>
      </c>
      <c r="P8" s="3">
        <v>4</v>
      </c>
      <c r="Q8" s="3">
        <v>4</v>
      </c>
      <c r="R8" s="3">
        <v>5</v>
      </c>
      <c r="S8" s="3">
        <v>5</v>
      </c>
      <c r="T8" s="3">
        <v>5</v>
      </c>
    </row>
    <row r="9" spans="1:20" s="3" customFormat="1" x14ac:dyDescent="0.2">
      <c r="A9" s="16" t="s">
        <v>20</v>
      </c>
      <c r="B9" s="3">
        <v>1</v>
      </c>
      <c r="C9" s="3">
        <v>2</v>
      </c>
      <c r="D9" s="3">
        <v>3</v>
      </c>
      <c r="E9" s="3">
        <v>4</v>
      </c>
      <c r="F9" s="3">
        <v>1</v>
      </c>
      <c r="G9" s="3">
        <v>2</v>
      </c>
      <c r="H9" s="3">
        <v>3</v>
      </c>
      <c r="I9" s="3">
        <v>4</v>
      </c>
      <c r="J9" s="3">
        <v>1</v>
      </c>
      <c r="K9" s="3">
        <v>2</v>
      </c>
      <c r="L9" s="3">
        <v>3</v>
      </c>
      <c r="M9" s="3">
        <v>4</v>
      </c>
      <c r="N9" s="3">
        <v>1</v>
      </c>
      <c r="O9" s="3">
        <v>2</v>
      </c>
      <c r="P9" s="3">
        <v>3</v>
      </c>
      <c r="Q9" s="3">
        <v>4</v>
      </c>
      <c r="R9" s="3">
        <v>1</v>
      </c>
      <c r="S9" s="3">
        <v>2</v>
      </c>
      <c r="T9" s="3">
        <v>3</v>
      </c>
    </row>
    <row r="10" spans="1:20" s="3" customFormat="1" x14ac:dyDescent="0.2">
      <c r="A10" s="16" t="s">
        <v>21</v>
      </c>
      <c r="B10" s="3" t="s">
        <v>475</v>
      </c>
      <c r="C10" s="3" t="s">
        <v>478</v>
      </c>
      <c r="D10" s="3" t="s">
        <v>481</v>
      </c>
      <c r="E10" s="3" t="s">
        <v>484</v>
      </c>
      <c r="F10" s="3" t="s">
        <v>475</v>
      </c>
      <c r="G10" s="3" t="s">
        <v>478</v>
      </c>
      <c r="H10" s="3" t="s">
        <v>481</v>
      </c>
      <c r="I10" s="3" t="s">
        <v>484</v>
      </c>
      <c r="J10" s="3" t="s">
        <v>475</v>
      </c>
      <c r="K10" s="3" t="s">
        <v>478</v>
      </c>
      <c r="L10" s="3" t="s">
        <v>481</v>
      </c>
      <c r="M10" s="3" t="s">
        <v>484</v>
      </c>
      <c r="N10" s="3" t="s">
        <v>475</v>
      </c>
      <c r="O10" s="3" t="s">
        <v>478</v>
      </c>
      <c r="P10" s="3" t="s">
        <v>481</v>
      </c>
      <c r="Q10" s="3" t="s">
        <v>484</v>
      </c>
      <c r="R10" s="3" t="s">
        <v>475</v>
      </c>
      <c r="S10" s="3" t="s">
        <v>481</v>
      </c>
      <c r="T10" s="3" t="s">
        <v>484</v>
      </c>
    </row>
    <row r="11" spans="1:20" s="3" customFormat="1" x14ac:dyDescent="0.2">
      <c r="A11" s="16" t="s">
        <v>37</v>
      </c>
      <c r="B11" s="3" t="s">
        <v>477</v>
      </c>
      <c r="C11" s="3" t="s">
        <v>479</v>
      </c>
      <c r="D11" s="3" t="s">
        <v>482</v>
      </c>
      <c r="E11" s="3" t="s">
        <v>485</v>
      </c>
      <c r="F11" s="3" t="s">
        <v>477</v>
      </c>
      <c r="G11" s="3" t="s">
        <v>479</v>
      </c>
      <c r="H11" s="3" t="s">
        <v>482</v>
      </c>
      <c r="I11" s="3" t="s">
        <v>485</v>
      </c>
      <c r="J11" s="3" t="s">
        <v>477</v>
      </c>
      <c r="K11" s="3" t="s">
        <v>479</v>
      </c>
      <c r="L11" s="3" t="s">
        <v>482</v>
      </c>
      <c r="M11" s="3" t="s">
        <v>485</v>
      </c>
      <c r="N11" s="3" t="s">
        <v>477</v>
      </c>
      <c r="O11" s="3" t="s">
        <v>479</v>
      </c>
      <c r="P11" s="3" t="s">
        <v>482</v>
      </c>
      <c r="Q11" s="3" t="s">
        <v>485</v>
      </c>
      <c r="R11" s="3" t="s">
        <v>477</v>
      </c>
      <c r="S11" s="3" t="s">
        <v>482</v>
      </c>
      <c r="T11" s="3" t="s">
        <v>485</v>
      </c>
    </row>
    <row r="12" spans="1:20" s="3" customFormat="1" x14ac:dyDescent="0.2">
      <c r="A12" s="17"/>
      <c r="C12" s="3" t="s">
        <v>480</v>
      </c>
      <c r="D12" s="3" t="s">
        <v>483</v>
      </c>
      <c r="E12" s="3" t="s">
        <v>486</v>
      </c>
      <c r="G12" s="3" t="s">
        <v>480</v>
      </c>
      <c r="H12" s="3" t="s">
        <v>483</v>
      </c>
      <c r="I12" s="3" t="s">
        <v>486</v>
      </c>
      <c r="K12" s="3" t="s">
        <v>480</v>
      </c>
      <c r="L12" s="3" t="s">
        <v>483</v>
      </c>
      <c r="M12" s="3" t="s">
        <v>486</v>
      </c>
      <c r="O12" s="3" t="s">
        <v>480</v>
      </c>
      <c r="P12" s="3" t="s">
        <v>483</v>
      </c>
      <c r="Q12" s="3" t="s">
        <v>486</v>
      </c>
      <c r="S12" s="3" t="s">
        <v>483</v>
      </c>
      <c r="T12" s="3" t="s">
        <v>486</v>
      </c>
    </row>
    <row r="13" spans="1:20" s="3" customFormat="1" x14ac:dyDescent="0.2">
      <c r="A13" s="17"/>
    </row>
    <row r="14" spans="1:20" s="3" customFormat="1" x14ac:dyDescent="0.2">
      <c r="A14" s="17"/>
    </row>
    <row r="15" spans="1:20" s="3" customFormat="1" x14ac:dyDescent="0.2">
      <c r="A15" s="17"/>
    </row>
    <row r="16" spans="1:20"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6HpxLaBHySbh2vjGq1b/JCzG9zGt3kbrcQgPqwILO/mUvymBx3dDCl7oByS3Ku9brCu0swien33EWhLtQYucXA==" saltValue="GsNQ6a6zVpGoNGHEsPAtA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517</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5l92pvf4NAr3WSgsZvLqhEE4diJv5mJaSF6K4HZGk4+4DU138VO01y5FsFzhV+4MzynX3pEF2vlpU36o1Nge8g==" saltValue="oEMUBpJHWN3JMjdpshDwR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Eizgkep/K4AQ0vefnTc+MwXFH6rVHITiOt1GLmmj2V1kNgVTqYptjtUlOyG3PHi9lxF4LtF0KXPPWau+Z02HvQ==" saltValue="scHubBGpywEAKkzcHdxXHw==" spinCount="100000" sheet="1" objects="1" scenarios="1" formatRows="0" insertRows="0" deleteRows="0"/>
  <mergeCells count="3">
    <mergeCell ref="A15:M15"/>
    <mergeCell ref="A1:M1"/>
    <mergeCell ref="A2:M2"/>
  </mergeCells>
  <phoneticPr fontId="1" type="noConversion"/>
  <conditionalFormatting sqref="A5:A14">
    <cfRule type="expression" dxfId="3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CCAC1-0D1F-458B-B404-254162AAF363}">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518</v>
      </c>
    </row>
    <row r="7" spans="1:1" ht="18" customHeight="1" x14ac:dyDescent="0.2">
      <c r="A7" s="39" t="s">
        <v>100</v>
      </c>
    </row>
    <row r="8" spans="1:1" s="42" customFormat="1" ht="15" customHeight="1" x14ac:dyDescent="0.2">
      <c r="A8" s="41" t="s">
        <v>10</v>
      </c>
    </row>
    <row r="9" spans="1:1" ht="117.95" customHeight="1" x14ac:dyDescent="0.2">
      <c r="A9" s="43" t="s">
        <v>519</v>
      </c>
    </row>
    <row r="10" spans="1:1" ht="15" customHeight="1" x14ac:dyDescent="0.2">
      <c r="A10" s="44" t="s">
        <v>11</v>
      </c>
    </row>
    <row r="11" spans="1:1" ht="210" customHeight="1" x14ac:dyDescent="0.2">
      <c r="A11" s="43" t="s">
        <v>520</v>
      </c>
    </row>
    <row r="12" spans="1:1" ht="15" customHeight="1" x14ac:dyDescent="0.2">
      <c r="A12" s="44" t="s">
        <v>90</v>
      </c>
    </row>
    <row r="13" spans="1:1" ht="57.95" customHeight="1" x14ac:dyDescent="0.2">
      <c r="A13" s="43" t="s">
        <v>521</v>
      </c>
    </row>
    <row r="14" spans="1:1" ht="15" customHeight="1" x14ac:dyDescent="0.2">
      <c r="A14" s="44" t="s">
        <v>33</v>
      </c>
    </row>
    <row r="15" spans="1:1" ht="110.1" customHeight="1" x14ac:dyDescent="0.2">
      <c r="A15" s="43" t="s">
        <v>522</v>
      </c>
    </row>
    <row r="16" spans="1:1" ht="15" customHeight="1" x14ac:dyDescent="0.2">
      <c r="A16" s="44" t="s">
        <v>523</v>
      </c>
    </row>
    <row r="17" spans="1:1" ht="204.95" customHeight="1" x14ac:dyDescent="0.2">
      <c r="A17" s="43" t="s">
        <v>524</v>
      </c>
    </row>
    <row r="18" spans="1:1" s="46" customFormat="1" ht="18" customHeight="1" x14ac:dyDescent="0.2">
      <c r="A18" s="45" t="s">
        <v>525</v>
      </c>
    </row>
    <row r="19" spans="1:1" ht="18" customHeight="1" x14ac:dyDescent="0.2">
      <c r="A19" s="43" t="s">
        <v>526</v>
      </c>
    </row>
    <row r="20" spans="1:1" s="48" customFormat="1" ht="18" customHeight="1" x14ac:dyDescent="0.2">
      <c r="A20" s="47" t="s">
        <v>527</v>
      </c>
    </row>
    <row r="21" spans="1:1" ht="18" customHeight="1" x14ac:dyDescent="0.2">
      <c r="A21" s="49" t="s">
        <v>81</v>
      </c>
    </row>
    <row r="22" spans="1:1" ht="18" customHeight="1" x14ac:dyDescent="0.2">
      <c r="A22" s="50" t="s">
        <v>528</v>
      </c>
    </row>
    <row r="23" spans="1:1" s="48" customFormat="1" ht="18" customHeight="1" x14ac:dyDescent="0.2">
      <c r="A23" s="51" t="s">
        <v>529</v>
      </c>
    </row>
    <row r="24" spans="1:1" ht="18" customHeight="1" x14ac:dyDescent="0.2">
      <c r="A24" s="52" t="s">
        <v>530</v>
      </c>
    </row>
    <row r="25" spans="1:1" s="48" customFormat="1" ht="18" customHeight="1" x14ac:dyDescent="0.2">
      <c r="A25" s="51" t="s">
        <v>531</v>
      </c>
    </row>
    <row r="26" spans="1:1" ht="18" customHeight="1" x14ac:dyDescent="0.2">
      <c r="A26" s="52" t="s">
        <v>532</v>
      </c>
    </row>
    <row r="27" spans="1:1" s="48" customFormat="1" ht="18" customHeight="1" x14ac:dyDescent="0.2">
      <c r="A27" s="47" t="s">
        <v>533</v>
      </c>
    </row>
    <row r="28" spans="1:1" x14ac:dyDescent="0.2"/>
  </sheetData>
  <sheetProtection algorithmName="SHA-512" hashValue="AIzEVepnE7rKNxXsf6rteSZmEronUyNCYCjS6BOH0smizewj4w4G1R2BP52TqWvo7GQd9Bfcx84i6WS5LO2+1Q==" saltValue="U5LdgpNqYB/1ZOaeJwSZyQ==" spinCount="100000" sheet="1" objects="1" scenarios="1" formatRows="0" insertRows="0" deleteRows="0"/>
  <hyperlinks>
    <hyperlink ref="A20" r:id="rId1" xr:uid="{8CF327C3-B242-4112-858E-2AE58914F422}"/>
    <hyperlink ref="A8" location="'General Information'!A1" display="General Information" xr:uid="{E9DF2291-942D-4267-888F-F5D68DD95289}"/>
    <hyperlink ref="A10" location="'Table of Contents'!A1" display="Table of Contents" xr:uid="{620EF0EB-94F5-4037-AFD1-C4194648C754}"/>
    <hyperlink ref="A14" location="'OP-REQ2'!A1" display="OP-REQ2" xr:uid="{62676421-670E-4917-B742-95D1EC626353}"/>
    <hyperlink ref="A12" location="'OP-SUM Table 1'!A1" display="OP-SUM Table 1" xr:uid="{4A2B2280-7B7C-4AD1-AEDC-8D156EE8A0D8}"/>
    <hyperlink ref="A16" location="'Page 1'!A1" display="Pages begin with Page 1:" xr:uid="{D6BECB05-6A32-4899-8ECF-9E5532DCA592}"/>
    <hyperlink ref="A18" r:id="rId2" xr:uid="{085858DB-4263-44C4-AE08-7F70E466C2B1}"/>
    <hyperlink ref="A27" r:id="rId3" xr:uid="{CC9892A4-E167-4684-898B-7D11A3722B6B}"/>
    <hyperlink ref="A25" r:id="rId4" xr:uid="{B35E6C90-CF7D-45B4-B7A3-54250A8591DC}"/>
    <hyperlink ref="A23" r:id="rId5" xr:uid="{AD35008B-CDD2-4A4C-8EC9-FBC0AADABBC1}"/>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497</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515</v>
      </c>
    </row>
    <row r="20" spans="1:2" ht="18" customHeight="1" x14ac:dyDescent="0.2">
      <c r="A20" s="2" t="s">
        <v>77</v>
      </c>
      <c r="B20" s="13" t="s">
        <v>513</v>
      </c>
    </row>
    <row r="21" spans="1:2" ht="18" customHeight="1" x14ac:dyDescent="0.2">
      <c r="A21" s="2" t="s">
        <v>88</v>
      </c>
      <c r="B21" s="13" t="s">
        <v>514</v>
      </c>
    </row>
    <row r="22" spans="1:2" ht="18" customHeight="1" x14ac:dyDescent="0.2">
      <c r="A22" s="2" t="s">
        <v>89</v>
      </c>
      <c r="B22" s="13" t="s">
        <v>516</v>
      </c>
    </row>
    <row r="23" spans="1:2" ht="35.1" customHeight="1" x14ac:dyDescent="0.2">
      <c r="A23" s="2"/>
      <c r="B23" s="13" t="s">
        <v>79</v>
      </c>
    </row>
    <row r="24" spans="1:2" ht="15" customHeight="1" x14ac:dyDescent="0.2"/>
  </sheetData>
  <sheetProtection algorithmName="SHA-512" hashValue="ePLSSQatCO42iut27msrZ0CyO+kRtMMQ60o4YjuItJVeAs+TVpBdERkUXKAUVyLpWdW3TPtkaNY0OPWU/TYbFg==" saltValue="g/aNdjEgIAhYOO58XZlJ4g==" spinCount="100000" sheet="1" objects="1" scenarios="1" formatRows="0" insertRows="0" deleteRows="0"/>
  <mergeCells count="6">
    <mergeCell ref="A1:B1"/>
    <mergeCell ref="A2:B2"/>
    <mergeCell ref="A3:B3"/>
    <mergeCell ref="A6:B6"/>
    <mergeCell ref="A4:B4"/>
    <mergeCell ref="A5:B5"/>
  </mergeCells>
  <conditionalFormatting sqref="B13">
    <cfRule type="expression" dxfId="32" priority="1">
      <formula>LEN($B$13)&gt;70</formula>
    </cfRule>
  </conditionalFormatting>
  <conditionalFormatting sqref="B14">
    <cfRule type="expression" dxfId="31" priority="2">
      <formula>AND($B$14&lt;&gt;"",COUNTIF(rg1_Pmt_Type,$B$14)=0)</formula>
    </cfRule>
  </conditionalFormatting>
  <conditionalFormatting sqref="B15">
    <cfRule type="expression" dxfId="30" priority="3">
      <formula>AND($B$15&lt;&gt;"",COUNTIF(rg1_Proj_Type,$B$15)=0)</formula>
    </cfRule>
  </conditionalFormatting>
  <conditionalFormatting sqref="B16">
    <cfRule type="expression" dxfId="2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500</v>
      </c>
      <c r="C6" s="8" t="s">
        <v>492</v>
      </c>
      <c r="D6" s="11" t="str">
        <f ca="1">IF(COUNTA(INDIRECT("'" &amp; TOC[[#This Row],[Page]] &amp; "'!$A$4:$C$8"))&gt;3,"Yes","")</f>
        <v/>
      </c>
    </row>
    <row r="7" spans="1:4" ht="30" customHeight="1" x14ac:dyDescent="0.2">
      <c r="A7" s="10" t="s">
        <v>487</v>
      </c>
      <c r="B7" s="10" t="s">
        <v>503</v>
      </c>
      <c r="C7" s="8" t="s">
        <v>493</v>
      </c>
      <c r="D7" s="11" t="str">
        <f ca="1">IF(COUNTA(INDIRECT("'" &amp; TOC[[#This Row],[Page]] &amp; "'!$A$4:$C$8"))&gt;3,"Yes","")</f>
        <v/>
      </c>
    </row>
    <row r="8" spans="1:4" ht="30" customHeight="1" x14ac:dyDescent="0.2">
      <c r="A8" s="10" t="s">
        <v>488</v>
      </c>
      <c r="B8" s="10" t="s">
        <v>506</v>
      </c>
      <c r="C8" s="8" t="s">
        <v>494</v>
      </c>
      <c r="D8" s="11" t="str">
        <f ca="1">IF(COUNTA(INDIRECT("'" &amp; TOC[[#This Row],[Page]] &amp; "'!$A$4:$C$8"))&gt;3,"Yes","")</f>
        <v/>
      </c>
    </row>
    <row r="9" spans="1:4" ht="30" customHeight="1" x14ac:dyDescent="0.2">
      <c r="A9" s="10" t="s">
        <v>489</v>
      </c>
      <c r="B9" s="10" t="s">
        <v>509</v>
      </c>
      <c r="C9" s="8" t="s">
        <v>495</v>
      </c>
      <c r="D9" s="11" t="str">
        <f ca="1">IF(COUNTA(INDIRECT("'" &amp; TOC[[#This Row],[Page]] &amp; "'!$A$4:$C$8"))&gt;3,"Yes","")</f>
        <v/>
      </c>
    </row>
    <row r="10" spans="1:4" ht="42.95" customHeight="1" x14ac:dyDescent="0.2">
      <c r="A10" s="10" t="s">
        <v>490</v>
      </c>
      <c r="B10" s="10" t="s">
        <v>512</v>
      </c>
      <c r="C10" s="8" t="s">
        <v>496</v>
      </c>
      <c r="D10" s="11" t="str">
        <f ca="1">IF(COUNTA(INDIRECT("'" &amp; TOC[[#This Row],[Page]] &amp; "'!$A$4:$C$8"))&gt;3,"Yes","")</f>
        <v/>
      </c>
    </row>
    <row r="11" spans="1:4" x14ac:dyDescent="0.2"/>
  </sheetData>
  <sheetProtection algorithmName="SHA-512" hashValue="aHw4df2zsWoJ4ddxqiCoST11ZhiTHJKaaOEzUxglht4xAfds3tcTeE+RDwKwLf4zoWyYcZlT/Pm8VDV28FwWpg==" saltValue="MnmrXsjxKyKQkpLpVDTyF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75A7E09A-E43B-45EE-820B-EB21A53BA8DC}"/>
    <hyperlink ref="C7" location="'Page 2'!A1" display="Page 2" xr:uid="{230151CF-493C-4673-B816-4D046A4516A1}"/>
    <hyperlink ref="C8" location="'Page 3'!A1" display="Page 3" xr:uid="{A81B1214-33A6-4FE3-AAC7-5A70DF60A022}"/>
    <hyperlink ref="C9" location="'Page 4'!A1" display="Page 4" xr:uid="{AA16DD77-2341-4D0B-8C9E-BAE468BEA3EA}"/>
    <hyperlink ref="C10" location="'Page 5'!A1" display="Page 5" xr:uid="{C1F8987D-9935-4DFC-8D6D-9EF2DFFDCEED}"/>
  </hyperlinks>
  <pageMargins left="0.5" right="0.5" top="1.5" bottom="0.5" header="0.5" footer="0.5"/>
  <pageSetup orientation="portrait"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491</v>
      </c>
      <c r="D4" s="9" t="s">
        <v>43</v>
      </c>
      <c r="E4" s="9" t="s">
        <v>534</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E0zRvyhTFGry/ooNkJqkMAMLrO0MKoZIqMeqYYXZ8iccT8mvvB7jDh6Xf/Arh4E7/X/lLDag/pQ7MzYdRDYgew==" saltValue="VEf43I9eEsL3BnSLibwtmg==" spinCount="100000" sheet="1" objects="1" scenarios="1" formatRows="0" insertRows="0" deleteRows="0"/>
  <mergeCells count="3">
    <mergeCell ref="A20:K20"/>
    <mergeCell ref="A1:K1"/>
    <mergeCell ref="A2:K2"/>
  </mergeCells>
  <phoneticPr fontId="1" type="noConversion"/>
  <conditionalFormatting sqref="B5:B19">
    <cfRule type="expression" dxfId="27" priority="2">
      <formula>AND($B5&lt;&gt;"",ISNUMBER($B5)=FALSE)</formula>
    </cfRule>
  </conditionalFormatting>
  <conditionalFormatting sqref="C5:D19">
    <cfRule type="expression" dxfId="26" priority="3">
      <formula>LEN(C5)&gt;14</formula>
    </cfRule>
  </conditionalFormatting>
  <conditionalFormatting sqref="E5:E19">
    <cfRule type="expression" dxfId="25" priority="4">
      <formula>LEN($E5)&gt;50</formula>
    </cfRule>
  </conditionalFormatting>
  <conditionalFormatting sqref="I5:I19">
    <cfRule type="expression" dxfId="24" priority="5">
      <formula>LEN($I5)&gt;25</formula>
    </cfRule>
  </conditionalFormatting>
  <conditionalFormatting sqref="J5:J19">
    <cfRule type="expression" dxfId="23" priority="6">
      <formula>LEN($J5)&gt;8</formula>
    </cfRule>
  </conditionalFormatting>
  <conditionalFormatting sqref="K5:K19">
    <cfRule type="expression" dxfId="2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Roman,bold"&amp;11Phosphate Fertilizer Manufacturing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491</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dKBE5iXvbRThxCCeY4PyX0Yk3kWsJV5QLP+TqHNzZG3Nhq50OjvPCOCJfbV6zjItpS4AdSEEjjoFR5V2ZGaKEQ==" saltValue="OCke8IOupxp0Cd28Eow4HQ==" spinCount="100000" sheet="1" objects="1" scenarios="1" formatRows="0" insertRows="0" deleteRows="0"/>
  <mergeCells count="2">
    <mergeCell ref="A1:F1"/>
    <mergeCell ref="A20:F20"/>
  </mergeCells>
  <phoneticPr fontId="1" type="noConversion"/>
  <conditionalFormatting sqref="B5:B19">
    <cfRule type="expression" dxfId="20" priority="2">
      <formula>AND($B5&lt;&gt;"",ISNUMBER($B5)=FALSE)</formula>
    </cfRule>
  </conditionalFormatting>
  <conditionalFormatting sqref="C5:C19">
    <cfRule type="expression" dxfId="19" priority="4">
      <formula>AND($C5&lt;&gt;"",COUNTIF(OFFSET(UnitListStart,1,0,UnitListCount,1),$C5)=0)</formula>
    </cfRule>
  </conditionalFormatting>
  <conditionalFormatting sqref="D5:D19">
    <cfRule type="expression" dxfId="18" priority="5">
      <formula>LEN($D5)&gt;50</formula>
    </cfRule>
  </conditionalFormatting>
  <conditionalFormatting sqref="E5:E19">
    <cfRule type="expression" dxfId="16" priority="8">
      <formula>LEN($E5)&gt;36</formula>
    </cfRule>
  </conditionalFormatting>
  <conditionalFormatting sqref="F5:F19">
    <cfRule type="expression" dxfId="1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Roman,bold"&amp;11Phosphate Fertilizer Manufacturing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2090-DA10-4660-89FD-2FF48AE77D69}">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498</v>
      </c>
      <c r="B1" s="55"/>
      <c r="C1" s="55"/>
      <c r="D1" s="55"/>
      <c r="E1" s="55"/>
    </row>
    <row r="2" spans="1:6" ht="14.25" customHeight="1" x14ac:dyDescent="0.2">
      <c r="A2" s="55" t="s">
        <v>499</v>
      </c>
      <c r="B2" s="55"/>
      <c r="C2" s="55"/>
      <c r="D2" s="55"/>
      <c r="E2" s="55"/>
    </row>
    <row r="4" spans="1:6" ht="51" customHeight="1" x14ac:dyDescent="0.2">
      <c r="A4" s="9" t="s">
        <v>491</v>
      </c>
      <c r="B4" s="9" t="s">
        <v>475</v>
      </c>
      <c r="C4" s="9" t="s">
        <v>478</v>
      </c>
      <c r="D4" s="9" t="s">
        <v>481</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42</v>
      </c>
      <c r="B15" s="54"/>
      <c r="C15" s="54"/>
      <c r="D15" s="54"/>
      <c r="E15" s="54"/>
    </row>
  </sheetData>
  <sheetProtection algorithmName="SHA-512" hashValue="oPNMVlXTwWhy2BPO7IXcQobC0dGibRS1ymAv/Wkqyag5CRd+bAKxPNZdzW5bc8emE83N8cLwB6w9N1x+m30E4Q==" saltValue="JGt2QrL5D0HL+BdwuHzgkg==" spinCount="100000" sheet="1" objects="1" scenarios="1" formatRows="0" insertRows="0" deleteRows="0"/>
  <mergeCells count="3">
    <mergeCell ref="A15:E15"/>
    <mergeCell ref="A1:E1"/>
    <mergeCell ref="A2:E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A8C07E82-6860-46E8-9C52-FA088E3A16A2}">
      <formula1>OFFSET(UnitListStart,1,0,UnitListCount,1)</formula1>
    </dataValidation>
    <dataValidation type="textLength" operator="lessThanOrEqual" allowBlank="1" showErrorMessage="1" error="The response must be 15 characters or less" prompt="Enter the SOP Index No." sqref="B5:B14" xr:uid="{DE9097FD-5DB1-4A60-BE7F-0912548E8C1D}">
      <formula1>15</formula1>
    </dataValidation>
  </dataValidations>
  <hyperlinks>
    <hyperlink ref="A15" location="'Table of Contents'!A1" display="Go to the Table of Contents" xr:uid="{12C235CE-D905-4E24-A989-F9EDE5508B4B}"/>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1714C8B8-DBC3-4B7E-89B6-CDA0912A1E20}">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0054A31-D5AF-4892-8499-918228203F0E}">
          <x14:formula1>
            <xm:f>OFFSET(Picklist_UAcodes!C$10,1,0,Picklist_UAcodes!C$4,1)</xm:f>
          </x14:formula1>
          <xm:sqref>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AECD-14D3-40A6-AEE7-AD047DC6675E}">
  <sheetPr codeName="Sheet3"/>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501</v>
      </c>
      <c r="B1" s="55"/>
      <c r="C1" s="55"/>
      <c r="D1" s="55"/>
      <c r="E1" s="55"/>
    </row>
    <row r="2" spans="1:6" ht="14.25" customHeight="1" x14ac:dyDescent="0.2">
      <c r="A2" s="55" t="s">
        <v>502</v>
      </c>
      <c r="B2" s="55"/>
      <c r="C2" s="55"/>
      <c r="D2" s="55"/>
      <c r="E2" s="55"/>
    </row>
    <row r="4" spans="1:6" ht="51" customHeight="1" x14ac:dyDescent="0.2">
      <c r="A4" s="9" t="s">
        <v>491</v>
      </c>
      <c r="B4" s="9" t="s">
        <v>475</v>
      </c>
      <c r="C4" s="9" t="s">
        <v>478</v>
      </c>
      <c r="D4" s="9" t="s">
        <v>481</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42</v>
      </c>
      <c r="B15" s="54"/>
      <c r="C15" s="54"/>
      <c r="D15" s="54"/>
      <c r="E15" s="54"/>
    </row>
  </sheetData>
  <sheetProtection algorithmName="SHA-512" hashValue="Z7FvrZr8/lwyefWQdbue43a1dHZ8k1ymL+uNn/zEp3Rj6tbZxn9Pvvf0zNeLBVDw0cylVG8QZHM9OntyJtxw1g==" saltValue="eLsBVlRE89rIB3i6iyVhOg==" spinCount="100000" sheet="1" objects="1" scenarios="1" formatRows="0" insertRows="0" deleteRows="0"/>
  <mergeCells count="3">
    <mergeCell ref="A15:E15"/>
    <mergeCell ref="A1:E1"/>
    <mergeCell ref="A2:E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8725335B-4C9A-4202-8538-FA7DF2232572}">
      <formula1>OFFSET(UnitListStart,1,0,UnitListCount,1)</formula1>
    </dataValidation>
    <dataValidation type="textLength" operator="lessThanOrEqual" allowBlank="1" showErrorMessage="1" error="The response must be 15 characters or less" prompt="Enter the SOP Index No." sqref="B5:B14" xr:uid="{58F22DCD-C9B0-4F6A-AE9B-924999EB7307}">
      <formula1>15</formula1>
    </dataValidation>
  </dataValidations>
  <hyperlinks>
    <hyperlink ref="A15" location="'Table of Contents'!A1" display="Go to the Table of Contents" xr:uid="{FCED0B9B-9E0D-4ECB-9F60-D475FFB03731}"/>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6341751-38FB-41D6-BDF2-7D5E7C34EF85}">
            <xm:f>AND(C5&lt;&gt;"",COUNTIF(OFFSET(Picklist_UAcodes!G$10,1,0,Picklist_UAcodes!G$4,1),C5)=0)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5539284-644E-460E-8DFF-DBB9622B177E}">
          <x14:formula1>
            <xm:f>OFFSET(Picklist_UAcodes!G$10,1,0,Picklist_UAcodes!G$4,1)</xm:f>
          </x14:formula1>
          <xm:sqref>C5:E14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707E-6249-4E7C-BCFE-0449B5411B2D}">
  <sheetPr codeName="Sheet9"/>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504</v>
      </c>
      <c r="B1" s="55"/>
      <c r="C1" s="55"/>
      <c r="D1" s="55"/>
      <c r="E1" s="55"/>
    </row>
    <row r="2" spans="1:6" ht="14.25" customHeight="1" x14ac:dyDescent="0.2">
      <c r="A2" s="55" t="s">
        <v>505</v>
      </c>
      <c r="B2" s="55"/>
      <c r="C2" s="55"/>
      <c r="D2" s="55"/>
      <c r="E2" s="55"/>
    </row>
    <row r="4" spans="1:6" ht="51" customHeight="1" x14ac:dyDescent="0.2">
      <c r="A4" s="9" t="s">
        <v>491</v>
      </c>
      <c r="B4" s="9" t="s">
        <v>475</v>
      </c>
      <c r="C4" s="9" t="s">
        <v>478</v>
      </c>
      <c r="D4" s="9" t="s">
        <v>481</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42</v>
      </c>
      <c r="B15" s="54"/>
      <c r="C15" s="54"/>
      <c r="D15" s="54"/>
      <c r="E15" s="54"/>
    </row>
  </sheetData>
  <sheetProtection algorithmName="SHA-512" hashValue="H1K4lBZycFIVNYkZt5q+w6E7gyiuSNlmAQmHdo6X5vSHmFdzED8Tg11DdDvcTx9WQO5jjIGY4bDTncX3W7FDNA==" saltValue="G3EQ0WRdczhMBlRBndpMoA==" spinCount="100000" sheet="1" objects="1" scenarios="1" formatRows="0" insertRows="0" deleteRows="0"/>
  <mergeCells count="3">
    <mergeCell ref="A15:E15"/>
    <mergeCell ref="A1:E1"/>
    <mergeCell ref="A2:E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08469DCF-6B98-4BBE-83EE-D1669D800E56}">
      <formula1>OFFSET(UnitListStart,1,0,UnitListCount,1)</formula1>
    </dataValidation>
    <dataValidation type="textLength" operator="lessThanOrEqual" allowBlank="1" showErrorMessage="1" error="The response must be 15 characters or less" prompt="Enter the SOP Index No." sqref="B5:B14" xr:uid="{F4FFAED8-E8BC-4D72-BD6A-42A9CDD73B3D}">
      <formula1>15</formula1>
    </dataValidation>
  </dataValidations>
  <hyperlinks>
    <hyperlink ref="A15" location="'Table of Contents'!A1" display="Go to the Table of Contents" xr:uid="{69798037-E164-47F6-92B1-16C7D144ABE1}"/>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04ADBCF5-2384-445F-A236-29B133C5092C}">
            <xm:f>AND(C5&lt;&gt;"",COUNTIF(OFFSET(Picklist_UAcodes!K$10,1,0,Picklist_UAcodes!K$4,1),C5)=0)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99B74FB-A1E9-4972-8A36-9205EECD2B1E}">
          <x14:formula1>
            <xm:f>OFFSET(Picklist_UAcodes!K$10,1,0,Picklist_UAcodes!K$4,1)</xm:f>
          </x14:formula1>
          <xm:sqref>C5:E14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46A8-D48E-4EBE-9456-A2AA1CE2B8A4}">
  <sheetPr codeName="Sheet10"/>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507</v>
      </c>
      <c r="B1" s="55"/>
      <c r="C1" s="55"/>
      <c r="D1" s="55"/>
      <c r="E1" s="55"/>
    </row>
    <row r="2" spans="1:6" ht="14.25" customHeight="1" x14ac:dyDescent="0.2">
      <c r="A2" s="55" t="s">
        <v>508</v>
      </c>
      <c r="B2" s="55"/>
      <c r="C2" s="55"/>
      <c r="D2" s="55"/>
      <c r="E2" s="55"/>
    </row>
    <row r="4" spans="1:6" ht="51" customHeight="1" x14ac:dyDescent="0.2">
      <c r="A4" s="9" t="s">
        <v>491</v>
      </c>
      <c r="B4" s="9" t="s">
        <v>475</v>
      </c>
      <c r="C4" s="9" t="s">
        <v>478</v>
      </c>
      <c r="D4" s="9" t="s">
        <v>481</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42</v>
      </c>
      <c r="B15" s="54"/>
      <c r="C15" s="54"/>
      <c r="D15" s="54"/>
      <c r="E15" s="54"/>
    </row>
  </sheetData>
  <sheetProtection algorithmName="SHA-512" hashValue="jBoV5zAnlvHq90FalqopQRugd4qW3R52AEHj0GBh2H1/REP/pfzRYbBkw9SuHTDyzzgf6YaeBSyKPN0b3xpyZQ==" saltValue="1+mKqxkJgQ7+TzNNGHT6sw==" spinCount="100000" sheet="1" objects="1" scenarios="1" formatRows="0" insertRows="0" deleteRows="0"/>
  <mergeCells count="3">
    <mergeCell ref="A15:E15"/>
    <mergeCell ref="A1:E1"/>
    <mergeCell ref="A2:E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056433A4-2C08-4F05-96FC-0AFE4808FEF4}">
      <formula1>OFFSET(UnitListStart,1,0,UnitListCount,1)</formula1>
    </dataValidation>
    <dataValidation type="textLength" operator="lessThanOrEqual" allowBlank="1" showErrorMessage="1" error="The response must be 15 characters or less" prompt="Enter the SOP Index No." sqref="B5:B14" xr:uid="{CB96CB76-F4DE-41B4-AA8B-76F1F2030650}">
      <formula1>15</formula1>
    </dataValidation>
  </dataValidations>
  <hyperlinks>
    <hyperlink ref="A15" location="'Table of Contents'!A1" display="Go to the Table of Contents" xr:uid="{F12F7F21-8785-48C6-9065-F22D51C29DB5}"/>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327E1A78-47E9-49C1-9FD1-13F49FF08FE0}">
            <xm:f>AND(C5&lt;&gt;"",COUNTIF(OFFSET(Picklist_UAcodes!O$10,1,0,Picklist_UAcodes!O$4,1),C5)=0)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85974D3-FE70-4A4A-9314-131F77162356}">
          <x14:formula1>
            <xm:f>OFFSET(Picklist_UAcodes!O$10,1,0,Picklist_UAcodes!O$4,1)</xm:f>
          </x14:formula1>
          <xm:sqref>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7E2C-2179-4107-96B1-EB0431D26403}">
  <sheetPr codeName="Sheet12"/>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 min="6" max="16384" width="9.33203125" hidden="1"/>
  </cols>
  <sheetData>
    <row r="1" spans="1:5" ht="14.25" x14ac:dyDescent="0.2">
      <c r="A1" s="55" t="s">
        <v>510</v>
      </c>
      <c r="B1" s="55"/>
      <c r="C1" s="55"/>
      <c r="D1" s="55"/>
    </row>
    <row r="2" spans="1:5" ht="14.25" customHeight="1" x14ac:dyDescent="0.2">
      <c r="A2" s="55" t="s">
        <v>511</v>
      </c>
      <c r="B2" s="55"/>
      <c r="C2" s="55"/>
      <c r="D2" s="55"/>
    </row>
    <row r="4" spans="1:5" ht="51" customHeight="1" x14ac:dyDescent="0.2">
      <c r="A4" s="9" t="s">
        <v>491</v>
      </c>
      <c r="B4" s="9" t="s">
        <v>475</v>
      </c>
      <c r="C4" s="9" t="s">
        <v>481</v>
      </c>
      <c r="D4" s="9" t="s">
        <v>484</v>
      </c>
    </row>
    <row r="5" spans="1:5" s="22" customFormat="1" x14ac:dyDescent="0.2">
      <c r="A5" s="1"/>
      <c r="B5" s="1"/>
      <c r="C5" s="1"/>
      <c r="D5" s="1"/>
      <c r="E5" s="35"/>
    </row>
    <row r="6" spans="1:5" s="22" customFormat="1" x14ac:dyDescent="0.2">
      <c r="A6" s="1"/>
      <c r="B6" s="1"/>
      <c r="C6" s="1"/>
      <c r="D6" s="1"/>
      <c r="E6" s="35"/>
    </row>
    <row r="7" spans="1:5" s="22" customFormat="1" x14ac:dyDescent="0.2">
      <c r="A7" s="1"/>
      <c r="B7" s="1"/>
      <c r="C7" s="1"/>
      <c r="D7" s="1"/>
      <c r="E7" s="35"/>
    </row>
    <row r="8" spans="1:5" s="22" customFormat="1" x14ac:dyDescent="0.2">
      <c r="A8" s="1"/>
      <c r="B8" s="1"/>
      <c r="C8" s="1"/>
      <c r="D8" s="1"/>
      <c r="E8" s="35"/>
    </row>
    <row r="9" spans="1:5" s="22" customFormat="1" x14ac:dyDescent="0.2">
      <c r="A9" s="1"/>
      <c r="B9" s="1"/>
      <c r="C9" s="1"/>
      <c r="D9" s="1"/>
      <c r="E9" s="35"/>
    </row>
    <row r="10" spans="1:5" s="22" customFormat="1" x14ac:dyDescent="0.2">
      <c r="A10" s="1"/>
      <c r="B10" s="1"/>
      <c r="C10" s="1"/>
      <c r="D10" s="1"/>
      <c r="E10" s="35"/>
    </row>
    <row r="11" spans="1:5" s="22" customFormat="1" x14ac:dyDescent="0.2">
      <c r="A11" s="1"/>
      <c r="B11" s="1"/>
      <c r="C11" s="1"/>
      <c r="D11" s="1"/>
      <c r="E11" s="35"/>
    </row>
    <row r="12" spans="1:5" s="22" customFormat="1" x14ac:dyDescent="0.2">
      <c r="A12" s="1"/>
      <c r="B12" s="1"/>
      <c r="C12" s="1"/>
      <c r="D12" s="1"/>
      <c r="E12" s="35"/>
    </row>
    <row r="13" spans="1:5" s="22" customFormat="1" x14ac:dyDescent="0.2">
      <c r="A13" s="1"/>
      <c r="B13" s="1"/>
      <c r="C13" s="1"/>
      <c r="D13" s="1"/>
      <c r="E13" s="35"/>
    </row>
    <row r="14" spans="1:5" s="22" customFormat="1" x14ac:dyDescent="0.2">
      <c r="A14" s="1"/>
      <c r="B14" s="1"/>
      <c r="C14" s="1"/>
      <c r="D14" s="1"/>
      <c r="E14" s="35"/>
    </row>
    <row r="15" spans="1:5" x14ac:dyDescent="0.2">
      <c r="A15" s="54" t="s">
        <v>42</v>
      </c>
      <c r="B15" s="54"/>
      <c r="C15" s="54"/>
      <c r="D15" s="54"/>
    </row>
  </sheetData>
  <sheetProtection algorithmName="SHA-512" hashValue="cJ39FafHbClH6VRWijNikQOb39JiJyUrqvMa6rmpK2O6Iz47qvT8YyAcm8dOZzm4aILgeasfC+XwlTdBxc/0cQ==" saltValue="nycY+zA0nAqWHqgtdU//sA==" spinCount="100000" sheet="1" objects="1" scenarios="1" formatRows="0" insertRows="0" deleteRows="0"/>
  <mergeCells count="3">
    <mergeCell ref="A15:D15"/>
    <mergeCell ref="A1:D1"/>
    <mergeCell ref="A2:D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B303BD2A-3AE1-4D74-AD89-CED65E74C61C}">
      <formula1>OFFSET(UnitListStart,1,0,UnitListCount,1)</formula1>
    </dataValidation>
    <dataValidation type="textLength" operator="lessThanOrEqual" allowBlank="1" showErrorMessage="1" error="The response must be 15 characters or less" prompt="Enter the SOP Index No." sqref="B5:B14" xr:uid="{EC6B36C6-6E10-4119-ACBA-7CCBBA36D390}">
      <formula1>15</formula1>
    </dataValidation>
  </dataValidations>
  <hyperlinks>
    <hyperlink ref="A15" location="'Table of Contents'!A1" display="Go to the Table of Contents" xr:uid="{9909F258-CC63-42AF-B9C7-F33E1B2DC504}"/>
  </hyperlinks>
  <pageMargins left="0.5" right="0.5" top="1.35" bottom="0.5" header="0.5" footer="0.5"/>
  <pageSetup orientation="landscape" r:id="rId1"/>
  <headerFooter>
    <oddHeader>&amp;C&amp;"Times New Roman,bold"&amp;11Phosphate Fertilizer Manufacturing Attributes_x000D_Form OP-UA42_x000D_Federal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63E81EA4-10B7-4E51-829D-1206FA450F32}">
            <xm:f>AND(C5&lt;&gt;"",COUNTIF(OFFSET(Picklist_UAcodes!S$10,1,0,Picklist_UAcodes!S$4,1),C5)=0)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67C32F2-B34F-4451-8165-91A1F1EACAC1}">
          <x14:formula1>
            <xm:f>OFFSET(Picklist_UAcodes!S$10,1,0,Picklist_UAcodes!S$4,1)</xm:f>
          </x14:formula1>
          <xm:sqref>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10093 - OP-UA42 - Phosphate Fertilizer Manufacturing Attributes</dc:title>
  <dc:creator>TCEQ</dc:creator>
  <cp:keywords>"UA42, air, administrative, pollution, phospate, fertilizer"</cp:keywords>
  <cp:lastModifiedBy>Scott McKee</cp:lastModifiedBy>
  <cp:lastPrinted>2024-05-08T14:58:09Z</cp:lastPrinted>
  <dcterms:created xsi:type="dcterms:W3CDTF">2021-12-07T15:36:18Z</dcterms:created>
  <dcterms:modified xsi:type="dcterms:W3CDTF">2025-06-30T21:38:01Z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UA42</vt:lpwstr>
  </property>
  <property fmtid="{D5CDD505-2E9C-101B-9397-08002B2CF9AE}" pid="3" name="Version Date">
    <vt:lpwstr>7/1/2025</vt:lpwstr>
  </property>
  <property fmtid="{D5CDD505-2E9C-101B-9397-08002B2CF9AE}" pid="4" name="Version Number">
    <vt:lpwstr>1.0</vt:lpwstr>
  </property>
</Properties>
</file>