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06FE27A1-7FA4-4DC7-9C41-FA5BF27416DB}" xr6:coauthVersionLast="47" xr6:coauthVersionMax="47" xr10:uidLastSave="{00000000-0000-0000-0000-000000000000}"/>
  <workbookProtection workbookAlgorithmName="SHA-512" workbookHashValue="+Yy5pJmKU7vgb75vFQ464Aq4Fjai13U/5zXRdmRbVrj3zhWGMZqDGd1lftvPSM5COtQ6GCzd4gTEu0tU+w4seQ==" workbookSaltValue="/6tUIg0r8GOSjq9I/Dgljw=="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29"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 name="Page 8" sheetId="22" r:id="rId16"/>
    <sheet name="Page 9" sheetId="23" r:id="rId17"/>
    <sheet name="Page 10" sheetId="24" r:id="rId18"/>
    <sheet name="Page 11" sheetId="25" r:id="rId19"/>
    <sheet name="Page 12" sheetId="26" r:id="rId20"/>
    <sheet name="Page 13" sheetId="27" r:id="rId21"/>
    <sheet name="Page 14" sheetId="28" r:id="rId22"/>
  </sheets>
  <externalReferences>
    <externalReference r:id="rId23"/>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17">'Page 10'!$1:$4</definedName>
    <definedName name="_xlnm.Print_Titles" localSheetId="18">'Page 11'!$1:$4</definedName>
    <definedName name="_xlnm.Print_Titles" localSheetId="19">'Page 12'!$1:$4</definedName>
    <definedName name="_xlnm.Print_Titles" localSheetId="20">'Page 13'!$1:$4</definedName>
    <definedName name="_xlnm.Print_Titles" localSheetId="21">'Page 14'!$1:$4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15">'Page 8'!$1:$4</definedName>
    <definedName name="_xlnm.Print_Titles" localSheetId="16">'Page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D8" i="6"/>
  <c r="D13" i="6"/>
  <c r="D9" i="6"/>
  <c r="D15" i="6"/>
  <c r="D7" i="6"/>
  <c r="D16" i="6"/>
  <c r="D18" i="6"/>
  <c r="D19" i="6"/>
  <c r="D17" i="6"/>
  <c r="D14" i="6"/>
  <c r="D11" i="6"/>
  <c r="D12" i="6"/>
  <c r="D10"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4"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<sst xmlns="http://schemas.openxmlformats.org/spreadsheetml/2006/main" count="1329" uniqueCount="724">
  <si>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</si>
  <si>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</si>
  <si>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</si>
  <si>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</si>
  <si>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</si>
  <si>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</si>
  <si>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</si>
  <si>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</si>
  <si>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</si>
  <si>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</si>
  <si>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</si>
  <si>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</si>
  <si>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</si>
  <si>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</si>
  <si>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</si>
  <si>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</si>
  <si>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</si>
  <si>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</si>
  <si>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</si>
  <si>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</si>
  <si>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</si>
  <si>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</si>
  <si>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</si>
  <si>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</si>
  <si>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</si>
  <si>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</si>
  <si>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</si>
  <si>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</si>
  <si>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</si>
  <si>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</si>
  <si>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</si>
  <si>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</si>
  <si>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</si>
  <si>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</si>
  <si>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</si>
  <si>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</si>
  <si>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</si>
  <si>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</si>
  <si>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</si>
  <si>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</si>
  <si>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</si>
  <si>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</si>
  <si>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</si>
  <si>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</si>
  <si>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</si>
  <si>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</si>
  <si>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</si>
  <si>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</si>
  <si>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</si>
  <si>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</si>
  <si>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</si>
  <si>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</si>
  <si>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</si>
  <si>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</si>
  <si>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</si>
  <si>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</si>
  <si>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</si>
  <si>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</si>
  <si>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</si>
  <si>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</si>
  <si>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</si>
  <si>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</si>
  <si>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</si>
  <si>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</si>
  <si>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</si>
  <si>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</si>
  <si>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</si>
  <si>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</si>
  <si>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</si>
  <si>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</si>
  <si>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</si>
  <si>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</si>
  <si>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</si>
  <si>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</si>
  <si>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</si>
  <si>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</si>
  <si>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</si>
  <si>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</si>
  <si>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</si>
  <si>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</si>
  <si>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</si>
  <si>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</si>
  <si>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</si>
  <si>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</si>
  <si>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</si>
  <si>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</si>
  <si>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</si>
  <si>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</si>
  <si>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</si>
  <si>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</si>
  <si>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</si>
  <si>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</si>
  <si>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</si>
  <si>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</si>
  <si>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</si>
  <si>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</si>
  <si>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</si>
  <si>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</si>
  <si>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</si>
  <si>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</si>
  <si>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</si>
  <si>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</si>
  <si>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</si>
  <si>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</si>
  <si>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</si>
  <si>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</si>
  <si>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</si>
  <si>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</si>
  <si>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</si>
  <si>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</si>
  <si>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</si>
  <si>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</si>
  <si>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</si>
  <si>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</si>
  <si>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</si>
  <si>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</si>
  <si>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</si>
  <si>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</si>
  <si>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</si>
  <si>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</si>
  <si>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</si>
  <si>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</si>
  <si>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</si>
  <si>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</si>
  <si>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</si>
  <si>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</si>
  <si>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</si>
  <si>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</si>
  <si>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</si>
  <si>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</si>
  <si>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</si>
  <si>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</si>
  <si>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</si>
  <si>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</si>
  <si>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</si>
  <si>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</si>
  <si>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</si>
  <si>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</si>
  <si>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</si>
  <si>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</si>
  <si>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</si>
  <si>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</si>
  <si>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</si>
  <si>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</si>
  <si>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</si>
  <si>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</si>
  <si>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</si>
  <si>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</si>
  <si>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</si>
  <si>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</si>
  <si>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</si>
  <si>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</si>
  <si>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</si>
  <si>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</si>
  <si>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</si>
  <si>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</si>
  <si>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</si>
  <si>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</si>
  <si>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</si>
  <si>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</si>
  <si>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</si>
  <si>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</si>
  <si>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</si>
  <si>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</si>
  <si>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</si>
  <si>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</si>
  <si>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</si>
  <si>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</si>
  <si>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</si>
  <si>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</si>
  <si>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</si>
  <si>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</si>
  <si>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</si>
  <si>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</si>
  <si>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</si>
  <si>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</si>
  <si>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</si>
  <si>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</si>
  <si>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</si>
  <si>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</si>
  <si>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</si>
  <si>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</si>
  <si>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</si>
  <si>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</si>
  <si>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</si>
  <si>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</si>
  <si>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</si>
  <si>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</si>
  <si>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</si>
  <si>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</si>
  <si>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</si>
  <si>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</si>
  <si>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</si>
  <si>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</si>
  <si>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</si>
  <si>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</si>
  <si>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</si>
  <si>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</si>
  <si>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</si>
  <si>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</si>
  <si>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</si>
  <si>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</si>
  <si>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</si>
  <si>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</si>
  <si>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</si>
  <si>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</si>
  <si>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</si>
  <si>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</si>
  <si>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</si>
  <si>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</si>
  <si>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</si>
  <si>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</si>
  <si>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</si>
  <si>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</si>
  <si>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</si>
  <si>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</si>
  <si>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</si>
  <si>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</si>
  <si>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</si>
  <si>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</si>
  <si>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</si>
  <si>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</si>
  <si>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</si>
  <si>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</si>
  <si>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</si>
  <si>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</si>
  <si>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</si>
  <si>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</si>
  <si>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</si>
  <si>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</si>
  <si>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</si>
  <si>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</si>
  <si>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</si>
  <si>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</si>
  <si>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</si>
  <si>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</si>
  <si>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</si>
  <si>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</si>
  <si>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</si>
  <si>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</si>
  <si>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</si>
  <si>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</si>
  <si>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</si>
  <si>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</si>
  <si>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</si>
  <si>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</si>
  <si>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</si>
  <si>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</si>
  <si>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</si>
  <si>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</si>
  <si>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</si>
  <si>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</si>
  <si>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</si>
  <si>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</si>
  <si>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</si>
  <si>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</si>
  <si>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</si>
  <si>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</si>
  <si>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</si>
  <si>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</si>
  <si>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</si>
  <si>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</si>
  <si>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</si>
  <si>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</si>
  <si>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</si>
  <si>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</si>
  <si>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</si>
  <si>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</si>
  <si>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</si>
  <si>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</si>
  <si>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</si>
  <si>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</si>
  <si>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</si>
  <si>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</si>
  <si>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</si>
  <si>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</si>
  <si>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</si>
  <si>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</si>
  <si>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</si>
  <si>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</si>
  <si>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</si>
  <si>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</si>
  <si>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</si>
  <si>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</si>
  <si>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</si>
  <si>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</si>
  <si>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</si>
  <si>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</si>
  <si>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</si>
  <si>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</si>
  <si>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</si>
  <si>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</si>
  <si>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</si>
  <si>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</si>
  <si>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</si>
  <si>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</si>
  <si>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</si>
  <si>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</si>
  <si>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</si>
  <si>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</si>
  <si>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</si>
  <si>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</si>
  <si>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</si>
  <si>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</si>
  <si>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</si>
  <si>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</si>
  <si>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</si>
  <si>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</si>
  <si>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</si>
  <si>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</si>
  <si>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</si>
  <si>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</si>
  <si>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</si>
  <si>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</si>
  <si>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</si>
  <si>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</si>
  <si>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</si>
  <si>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</si>
  <si>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</si>
  <si>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</si>
  <si>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</si>
  <si>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</si>
  <si>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</si>
  <si>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</si>
  <si>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</si>
  <si>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</si>
  <si>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</si>
  <si>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</si>
  <si>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</si>
  <si>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</si>
  <si>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</si>
  <si>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</si>
  <si>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</si>
  <si>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</si>
  <si>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</si>
  <si>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</si>
  <si>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</si>
  <si>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</si>
  <si>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</si>
  <si>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</si>
  <si>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</si>
  <si>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</si>
  <si>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</si>
  <si>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</si>
  <si>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</si>
  <si>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</si>
  <si>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</si>
  <si>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</si>
  <si>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</si>
  <si>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</si>
  <si>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</si>
  <si>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</si>
  <si>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</si>
  <si>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</si>
  <si>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</si>
  <si>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</si>
  <si>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</si>
  <si>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</si>
  <si>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</si>
  <si>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</si>
  <si>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</si>
  <si>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</si>
  <si>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</si>
  <si>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</si>
  <si>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</si>
  <si>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</si>
  <si>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</si>
  <si>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</si>
  <si>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</si>
  <si>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</si>
  <si>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</si>
  <si>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</si>
  <si>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</si>
  <si>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</si>
  <si>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</si>
  <si>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</si>
  <si>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</si>
  <si>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</si>
  <si>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</si>
  <si>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</si>
  <si>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</si>
  <si>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</si>
  <si>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</si>
  <si>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</si>
  <si>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</si>
  <si>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</si>
  <si>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</si>
  <si>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</si>
  <si>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</si>
  <si>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</si>
  <si>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</si>
  <si>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</si>
  <si>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</si>
  <si>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</si>
  <si>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</si>
  <si>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</si>
  <si>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</si>
  <si>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</si>
  <si>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</si>
  <si>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</si>
  <si>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</si>
  <si>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</si>
  <si>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</si>
  <si>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</si>
  <si>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</si>
  <si>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</si>
  <si>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</si>
  <si>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</si>
  <si>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</si>
  <si>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</si>
  <si>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</si>
  <si>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</si>
  <si>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</si>
  <si>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</si>
  <si>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</si>
  <si>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</si>
  <si>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</si>
  <si>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</si>
  <si>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</si>
  <si>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</si>
  <si>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</si>
  <si>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</si>
  <si>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</si>
  <si>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</si>
  <si>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</si>
  <si>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</si>
  <si>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</si>
  <si>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</si>
  <si>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</si>
  <si>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</si>
  <si>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</si>
  <si>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</si>
  <si>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</si>
  <si>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</si>
  <si>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</si>
  <si>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</si>
  <si>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</si>
  <si>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</si>
  <si>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</si>
  <si>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</si>
  <si>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</si>
  <si>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</si>
  <si>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</si>
  <si>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</si>
  <si>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</si>
  <si>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</si>
  <si>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</si>
  <si>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</si>
  <si>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</si>
  <si>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</si>
  <si>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</si>
  <si>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</si>
  <si>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</si>
  <si>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</si>
  <si>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</si>
  <si>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</si>
  <si>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</si>
  <si>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</si>
  <si>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</si>
  <si>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</si>
  <si>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</si>
  <si>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</si>
  <si>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</si>
  <si>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</si>
  <si>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</si>
  <si>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</si>
  <si>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</si>
  <si>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</si>
  <si>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</si>
  <si>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</si>
  <si>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</si>
  <si>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</si>
  <si>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</si>
  <si>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</si>
  <si>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</si>
  <si>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OP-UA51</t>
  </si>
  <si>
    <t>SOP Index No.</t>
  </si>
  <si>
    <t>Dryer/Kiln/Oven Attributes</t>
  </si>
  <si>
    <t>----</t>
  </si>
  <si>
    <t>Construction Date</t>
  </si>
  <si>
    <t>80+</t>
  </si>
  <si>
    <t>80-</t>
  </si>
  <si>
    <t>Weigh Scales</t>
  </si>
  <si>
    <t>NO</t>
  </si>
  <si>
    <t>YES</t>
  </si>
  <si>
    <t>Material Balance</t>
  </si>
  <si>
    <t>CAPB</t>
  </si>
  <si>
    <t>SCOB</t>
  </si>
  <si>
    <t>Table 2</t>
  </si>
  <si>
    <t>Waiver ID No.</t>
  </si>
  <si>
    <t>Sludge Sampling</t>
  </si>
  <si>
    <t>Mercury Emissions</t>
  </si>
  <si>
    <t>Table 3</t>
  </si>
  <si>
    <t>Alternate Operating Condition</t>
  </si>
  <si>
    <t>AOC ID No.</t>
  </si>
  <si>
    <t>Wet Scrubber</t>
  </si>
  <si>
    <t>Control Device ID No.</t>
  </si>
  <si>
    <t>Table 4a</t>
  </si>
  <si>
    <t>Unit Type</t>
  </si>
  <si>
    <t>AGKILN</t>
  </si>
  <si>
    <t>BKILN</t>
  </si>
  <si>
    <t>CKILN</t>
  </si>
  <si>
    <t>DRYER</t>
  </si>
  <si>
    <t>FGOVN</t>
  </si>
  <si>
    <t>LKILN</t>
  </si>
  <si>
    <t>MGDRY</t>
  </si>
  <si>
    <t>OTHER1</t>
  </si>
  <si>
    <t>OTHER2</t>
  </si>
  <si>
    <t>OV/HTR</t>
  </si>
  <si>
    <t>SDRYER</t>
  </si>
  <si>
    <t>Maximum Rated Capacity</t>
  </si>
  <si>
    <t>100</t>
  </si>
  <si>
    <t>5-</t>
  </si>
  <si>
    <t>5-100</t>
  </si>
  <si>
    <t>Fuel Fired</t>
  </si>
  <si>
    <t>N-Bound</t>
  </si>
  <si>
    <t>NOx Emission Limitation</t>
  </si>
  <si>
    <t>310</t>
  </si>
  <si>
    <t>410</t>
  </si>
  <si>
    <t>ACF</t>
  </si>
  <si>
    <t>SC</t>
  </si>
  <si>
    <t>23C-Option</t>
  </si>
  <si>
    <t>23C-A</t>
  </si>
  <si>
    <t>23C-B</t>
  </si>
  <si>
    <t>23C-C</t>
  </si>
  <si>
    <t>Kiln lb/ton NOx Limit</t>
  </si>
  <si>
    <t>NONE</t>
  </si>
  <si>
    <t>OTHER</t>
  </si>
  <si>
    <t>POST1</t>
  </si>
  <si>
    <t>POST2</t>
  </si>
  <si>
    <t>WATER</t>
  </si>
  <si>
    <t>NOx Monitoring System</t>
  </si>
  <si>
    <t>CEMS75</t>
  </si>
  <si>
    <t>MERT</t>
  </si>
  <si>
    <t>PEMS</t>
  </si>
  <si>
    <t>PEMS75</t>
  </si>
  <si>
    <t>Table 4b</t>
  </si>
  <si>
    <t>NOx Averaging Method</t>
  </si>
  <si>
    <t>1HR</t>
  </si>
  <si>
    <t>30D</t>
  </si>
  <si>
    <t>Fuel Flow Monitoring</t>
  </si>
  <si>
    <t>X40A</t>
  </si>
  <si>
    <t>X40A2-A</t>
  </si>
  <si>
    <t>X40A2-B</t>
  </si>
  <si>
    <t>CO Emission Limitation</t>
  </si>
  <si>
    <t>ACSS</t>
  </si>
  <si>
    <t>NH3 Emission Limitation</t>
  </si>
  <si>
    <t>NH3 Monitoring</t>
  </si>
  <si>
    <t xml:space="preserve">MBAL
</t>
  </si>
  <si>
    <t>OXY</t>
  </si>
  <si>
    <t>STUBE</t>
  </si>
  <si>
    <t>Table 5</t>
  </si>
  <si>
    <t>Date Placed in Service</t>
  </si>
  <si>
    <t>06+</t>
  </si>
  <si>
    <t>99-</t>
  </si>
  <si>
    <t>99-06</t>
  </si>
  <si>
    <t>Complying with Source Cap</t>
  </si>
  <si>
    <t>Kiln Type</t>
  </si>
  <si>
    <t>LDK</t>
  </si>
  <si>
    <t>LWK</t>
  </si>
  <si>
    <t>PRECALK</t>
  </si>
  <si>
    <t>PREHTRK</t>
  </si>
  <si>
    <t>NOx Control</t>
  </si>
  <si>
    <t>3110A</t>
  </si>
  <si>
    <t>3110C</t>
  </si>
  <si>
    <t>3110D</t>
  </si>
  <si>
    <t>WA</t>
  </si>
  <si>
    <t>NOx Monitoring Type</t>
  </si>
  <si>
    <t>NH3 Injection</t>
  </si>
  <si>
    <t>Table 6</t>
  </si>
  <si>
    <t>Hazardous Waste</t>
  </si>
  <si>
    <t>Monitor</t>
  </si>
  <si>
    <t>Table 7a</t>
  </si>
  <si>
    <t>Type Kiln</t>
  </si>
  <si>
    <t>AGG</t>
  </si>
  <si>
    <t>CEMENT</t>
  </si>
  <si>
    <t>Existing Source</t>
  </si>
  <si>
    <t>Inlet Temp</t>
  </si>
  <si>
    <t>Inline Raw Dual Stks</t>
  </si>
  <si>
    <t>Hg MTEC</t>
  </si>
  <si>
    <t>Hg Feedrate</t>
  </si>
  <si>
    <t>Table 7b</t>
  </si>
  <si>
    <t>Semivol ALT</t>
  </si>
  <si>
    <t>Lowvol ALT</t>
  </si>
  <si>
    <t>CO/THC Standard</t>
  </si>
  <si>
    <t>1206-1</t>
  </si>
  <si>
    <t>1206-2</t>
  </si>
  <si>
    <t>1206-3</t>
  </si>
  <si>
    <t>CO-5</t>
  </si>
  <si>
    <t>CO-5A</t>
  </si>
  <si>
    <t>CO-5MID</t>
  </si>
  <si>
    <t>THC-5</t>
  </si>
  <si>
    <t>THC-5A</t>
  </si>
  <si>
    <t>THC-5MID</t>
  </si>
  <si>
    <t>Chlorine ALT</t>
  </si>
  <si>
    <t>Baghouse</t>
  </si>
  <si>
    <t>Table 7c</t>
  </si>
  <si>
    <t>PM Detection</t>
  </si>
  <si>
    <t>Dioxin-Listed</t>
  </si>
  <si>
    <t>DRE Previous Test</t>
  </si>
  <si>
    <t>Feed Zone</t>
  </si>
  <si>
    <t>Inline Raw Mill</t>
  </si>
  <si>
    <t>Preheater Dual Stks</t>
  </si>
  <si>
    <t>Table 8a</t>
  </si>
  <si>
    <t>PERI</t>
  </si>
  <si>
    <t>TUN</t>
  </si>
  <si>
    <t>HCl Eq Control Device Type</t>
  </si>
  <si>
    <t>DLA</t>
  </si>
  <si>
    <t>DRY</t>
  </si>
  <si>
    <t>T2ALT</t>
  </si>
  <si>
    <t>WS</t>
  </si>
  <si>
    <t>HCl Eq Control Device ID No.</t>
  </si>
  <si>
    <t>HCl Eq Alternate Standard</t>
  </si>
  <si>
    <t>ALT</t>
  </si>
  <si>
    <t>NOALT</t>
  </si>
  <si>
    <t>HCl Eq Monitoring Type</t>
  </si>
  <si>
    <t>ALTM</t>
  </si>
  <si>
    <t>CMS</t>
  </si>
  <si>
    <t>Table 8b</t>
  </si>
  <si>
    <t>PM/Opacity Control Device Type</t>
  </si>
  <si>
    <t>PM/Opacity Control Device ID No.</t>
  </si>
  <si>
    <t>Visual Emissions Alternate Standard</t>
  </si>
  <si>
    <t>NOVEALT</t>
  </si>
  <si>
    <t>VEALT</t>
  </si>
  <si>
    <t>PM/Opacity Monitoring Type</t>
  </si>
  <si>
    <t>Table 8c</t>
  </si>
  <si>
    <t>Design Capacity</t>
  </si>
  <si>
    <t>10+</t>
  </si>
  <si>
    <t>10-</t>
  </si>
  <si>
    <t>EXIST</t>
  </si>
  <si>
    <t>NEW-REC</t>
  </si>
  <si>
    <t>PM Pollutant Emission Limit Units</t>
  </si>
  <si>
    <t>PMKM</t>
  </si>
  <si>
    <t>PMMD</t>
  </si>
  <si>
    <t>TNHGHM</t>
  </si>
  <si>
    <t>PM Control Device Type</t>
  </si>
  <si>
    <t>PM Control Device ID No.</t>
  </si>
  <si>
    <t>PM Alternate Standard</t>
  </si>
  <si>
    <t>Table 8d</t>
  </si>
  <si>
    <t>PM Monitoring Type</t>
  </si>
  <si>
    <t>Hg Pollutant Emission Limit Units</t>
  </si>
  <si>
    <t>HGKH</t>
  </si>
  <si>
    <t>HGKM</t>
  </si>
  <si>
    <t>HGMD</t>
  </si>
  <si>
    <t>Hg Control Device Type</t>
  </si>
  <si>
    <t>ACI</t>
  </si>
  <si>
    <t>Hg Control Device ID No.</t>
  </si>
  <si>
    <t>Hg Alternate Standard</t>
  </si>
  <si>
    <t>Hg Monitoring Type</t>
  </si>
  <si>
    <t>Page 1</t>
  </si>
  <si>
    <t>Page 2</t>
  </si>
  <si>
    <t>Page 3</t>
  </si>
  <si>
    <t>Page 4</t>
  </si>
  <si>
    <t>Page 5</t>
  </si>
  <si>
    <t>Page 6</t>
  </si>
  <si>
    <t>Page 7</t>
  </si>
  <si>
    <t>Page 8</t>
  </si>
  <si>
    <t>Page 9</t>
  </si>
  <si>
    <t>Page 10</t>
  </si>
  <si>
    <t>Page 11</t>
  </si>
  <si>
    <t>Page 12</t>
  </si>
  <si>
    <t>Page 13</t>
  </si>
  <si>
    <t>Page 14</t>
  </si>
  <si>
    <t>Form OP-UA51</t>
  </si>
  <si>
    <t>Emissions Testing Waiver</t>
  </si>
  <si>
    <t>Free-Jet Scrubber System</t>
  </si>
  <si>
    <t>NOx Reduction (ICI)</t>
  </si>
  <si>
    <t>CO Monitoring System</t>
  </si>
  <si>
    <t>Kilns at Account before January 1, 2001</t>
  </si>
  <si>
    <t>Alternative Case Specific Specifications for NH3</t>
  </si>
  <si>
    <t>Hg Alt</t>
  </si>
  <si>
    <t>Met Feedrate</t>
  </si>
  <si>
    <t>No Previous Kiln</t>
  </si>
  <si>
    <t>Table 1: Title 40 Code of Federal Regulations Part 60 (40 CFR Part 60)</t>
  </si>
  <si>
    <t>Subpart PP: Standards of Performance for Ammonium Sulfate Manufacture</t>
  </si>
  <si>
    <t>40 CFR Part 60, Subpart PP: Standards of Performance for Ammonium Sulfate Manufacture</t>
  </si>
  <si>
    <t>Table 2: Title 40 Code of Federal Regulations Part 61 (40 CFR Part 61)</t>
  </si>
  <si>
    <t>Subpart E: National Emission Standard for Mercury</t>
  </si>
  <si>
    <t>40 CFR Part 61, Subpart E: National Emission Standard for Mercury</t>
  </si>
  <si>
    <t>Table 3: Title 40 Code of Federal Regulations Part 61 (40 CFR Part 61)</t>
  </si>
  <si>
    <t>Subpart K: National Emission Standard for Radionuclide Emissions From Elemental Phosphorus Plants</t>
  </si>
  <si>
    <t>40 CFR Part 61, Subpart K: National Emission Standard for Radionuclide Emissions From Elemental Phosphorus Plants</t>
  </si>
  <si>
    <t>Table 4a: Title 30 Texas Administrative Code Chapter 117 (30 TAC Chapter 117)</t>
  </si>
  <si>
    <t>Subchapter B: Combustion Control at Major Industrial, Commercial, and Institutional Sources in Ozone Nonattainment Areas, Dryers, Kilns, and Ovens</t>
  </si>
  <si>
    <t>30 TAC Chapter 117, Subchapter B: Combustion Control at Major Industrial, Commercial, and Institutional Sources in Ozone Nonattainment Areas, Dryers, Kilns, and Ovens</t>
  </si>
  <si>
    <t>Table 4b: Title 30 Texas Administrative Code Chapter 117 (30 TAC Chapter 117)</t>
  </si>
  <si>
    <t>Table 5: Title 30 Texas Administrative Code Chapter 117 (30 TAC Chapter 117)</t>
  </si>
  <si>
    <t>Subchapter E, Division 2: Cement Kilns</t>
  </si>
  <si>
    <t>30 TAC Chapter 117, Subchapter E, Division 2: Cement Kilns</t>
  </si>
  <si>
    <t>Table 6: Title 30 Texas Administrative Code Chapter 111 (30 TAC Chapter 111)</t>
  </si>
  <si>
    <t>Subchapter A, Division 2: Incineration</t>
  </si>
  <si>
    <t>30 TAC Chapter 111, Subchapter A, Division 2: Incineration</t>
  </si>
  <si>
    <t>Table 7a: Title 40 Code of Federal Regulations Part 63 (40 CFR Part 63)</t>
  </si>
  <si>
    <t>Subpart EEE: Hazardous Waste Combustors</t>
  </si>
  <si>
    <t>40 CFR Part 63, Subpart EEE: Hazardous Waste Combustors</t>
  </si>
  <si>
    <t>Table 7b: Title 40 Code of Federal Regulations Part 63 (40 CFR Part 63)</t>
  </si>
  <si>
    <t>Table 7c: Title 40 Code of Federal Regulations Part 63 (40 CFR Part 63)</t>
  </si>
  <si>
    <t>Table 8a: Title 40 Code of Federal Regulations Part 63 (40 CFR Part 63)</t>
  </si>
  <si>
    <t>Subpart JJJJJ: Brick and Structural Clay Products Manufacturing</t>
  </si>
  <si>
    <t>40 CFR Part 63, Subpart JJJJJ: Brick and Structural Clay Products Manufacturing</t>
  </si>
  <si>
    <t>Table 8b: Title 40 Code of Federal Regulations Part 63 (40 CFR Part 63)</t>
  </si>
  <si>
    <t>Table 8c: Title 40 Code of Federal Regulations Part 63 (40 CFR Part 63)</t>
  </si>
  <si>
    <t>Table 8d: Title 40 Code of Federal Regulations Part 63 (40 CFR Part 63)</t>
  </si>
  <si>
    <t>10095</t>
  </si>
  <si>
    <t>85v1.0</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</si>
  <si>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</si>
  <si>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</si>
  <si>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</si>
  <si>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</si>
  <si>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</si>
  <si>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</si>
  <si>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</si>
  <si>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</si>
  <si>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</si>
  <si>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</si>
  <si>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</si>
  <si>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</si>
  <si>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</si>
  <si>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</si>
  <si>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</si>
  <si>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</si>
  <si>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</si>
  <si>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07/2023</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</si>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</sst>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60">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49" fontId="2" fillId="0" borderId="0" xfId="4" applyAlignment="1">
      <alignment horizontal="left" vertical="center" wrapText="1"/>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6CA3C961-9C83-4654-A23B-330827A36E62}"/>
    <cellStyle name="Heading 2" xfId="15" builtinId="17" customBuiltin="1"/>
    <cellStyle name="Heading 3" xfId="17" builtinId="18" customBuiltin="1"/>
    <cellStyle name="Hyperlink" xfId="5" builtinId="8" customBuiltin="1"/>
    <cellStyle name="Hyperlink 2" xfId="20" xr:uid="{F29A7713-4049-4576-B594-3D792868627C}"/>
    <cellStyle name="Hyperlink 3" xfId="21" xr:uid="{C4521D4A-D8F4-4888-B465-7440CABBC97B}"/>
    <cellStyle name="Named_Range" xfId="16" xr:uid="{EFC2D746-0F1F-4443-A9B2-B1C0677D23BB}"/>
    <cellStyle name="Normal" xfId="0" builtinId="0" customBuiltin="1"/>
    <cellStyle name="Normal 2" xfId="19" xr:uid="{1F4B3531-0277-4582-9156-A1A8C1D3FF06}"/>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82">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81"/>
      <tableStyleElement type="headerRow" dxfId="80"/>
      <tableStyleElement type="secondRowStripe" dxfId="79"/>
    </tableStyle>
    <tableStyle name="Table Style 1B" pivot="0" count="2" xr9:uid="{E2481E9C-331A-4AB9-B0F7-8E8089F263D8}">
      <tableStyleElement type="wholeTable" dxfId="78"/>
      <tableStyleElement type="headerRow" dxfId="77"/>
    </tableStyle>
    <tableStyle name="Table Style 2" pivot="0" count="3" xr9:uid="{00000000-0011-0000-FFFF-FFFF01000000}">
      <tableStyleElement type="wholeTable" dxfId="76"/>
      <tableStyleElement type="headerRow" dxfId="75"/>
      <tableStyleElement type="firstColumn" dxfId="74"/>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1006D0E-0AD7-497B-8A78-0033F17E8F5B}" name="Table 4a" displayName="Table_4a" ref="A4:K14" totalsRowShown="0" headerRowCellStyle="Form_Header_1" dataCellStyle="Form_Text">
  <tableColumns count="11">
    <tableColumn id="1" xr3:uid="{9D786884-7FF3-4626-907A-5BF0833FA4FF}" name="Unit ID No." dataCellStyle="Form_Text"/>
    <tableColumn id="2" xr3:uid="{217C20CA-1D72-4052-AE6D-9F7F831BC612}" name="SOP Index No." dataCellStyle="Form_Text"/>
    <tableColumn id="3" xr3:uid="{54C09389-BC6A-40EF-8A63-7E6BDE894324}" name="Unit Type" dataCellStyle="Form_Text"/>
    <tableColumn id="4" xr3:uid="{023A57D7-572B-4652-B711-BCA3C2A0584D}" name="Maximum Rated Capacity" dataCellStyle="Form_Text"/>
    <tableColumn id="5" xr3:uid="{D4B08213-5B7B-4CF4-A6A2-253B4538CB58}" name="Fuel Fired" dataCellStyle="Form_Text"/>
    <tableColumn id="6" xr3:uid="{E3E82DEE-5E43-463F-B300-995D626FC578}" name="N-Bound" dataCellStyle="Form_Text"/>
    <tableColumn id="7" xr3:uid="{2728F1FB-C18E-4C67-94E1-3B9E7CE90A11}" name="NOx Emission Limitation" dataCellStyle="Form_Text"/>
    <tableColumn id="8" xr3:uid="{28413AAC-EB9D-44CA-99DD-8FD685DA6ADA}" name="23C-Option" dataCellStyle="Form_Text"/>
    <tableColumn id="9" xr3:uid="{336357F0-D2DE-4AE8-B76C-28EA5CA26E3E}" name="Kiln lb/ton NOx Limit" dataCellStyle="Form_Text"/>
    <tableColumn id="10" xr3:uid="{95FF5CE7-F031-4C76-B6B0-0AEE2A9B4937}" name="NOx Reduction (ICI)" dataCellStyle="Form_Text"/>
    <tableColumn id="11" xr3:uid="{DB814ADE-7554-467F-9706-981B08C8580F}" name="NOx Monitoring System"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4CA944E-447B-4C7D-874E-FD03C72CFE0E}" name="Table 4b" displayName="Table_4b" ref="A4:H14" totalsRowShown="0" headerRowCellStyle="Form_Header_1" dataCellStyle="Form_Text">
  <tableColumns count="8">
    <tableColumn id="1" xr3:uid="{406C3D0E-C5DD-43FA-B9DA-389D25B8E8E2}" name="Unit ID No." dataCellStyle="Form_Text"/>
    <tableColumn id="2" xr3:uid="{74C92187-A2C8-41AA-A039-3CAAD8159AA9}" name="SOP Index No." dataCellStyle="Form_Text"/>
    <tableColumn id="3" xr3:uid="{7B7A84D9-C2B3-4D6A-8B12-83B69E4C139C}" name="NOx Averaging Method" dataCellStyle="Form_Text"/>
    <tableColumn id="4" xr3:uid="{92143683-79CC-4F9B-8EB0-55C66895428A}" name="Fuel Flow Monitoring" dataCellStyle="Form_Text"/>
    <tableColumn id="5" xr3:uid="{B7B58996-BC15-4468-88E3-B8680FEC6B9E}" name="CO Emission Limitation" dataCellStyle="Form_Text"/>
    <tableColumn id="6" xr3:uid="{C88A3F9A-36E8-457D-BDCE-9DECBAB2B3BB}" name="CO Monitoring System" dataCellStyle="Form_Text"/>
    <tableColumn id="7" xr3:uid="{50B2DFA8-23BC-4F5D-9294-0A464FC01746}" name="NH3 Emission Limitation" dataCellStyle="Form_Text"/>
    <tableColumn id="8" xr3:uid="{4B9BF5C0-6FBD-4A2A-9370-AF061E064C9E}" name="NH3 Monitoring"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A203070-3406-4883-9B64-9B9CAEA07548}" name="Table 5" displayName="Table_5" ref="A4:J14" totalsRowShown="0" headerRowCellStyle="Form_Header_1" dataCellStyle="Form_Text">
  <tableColumns count="10">
    <tableColumn id="1" xr3:uid="{7407DE64-74C0-47B8-9170-607B3F18D303}" name="Unit ID No." dataCellStyle="Form_Text"/>
    <tableColumn id="2" xr3:uid="{C5B97B7C-85BC-41D6-8586-D5535FEC4F63}" name="SOP Index No." dataCellStyle="Form_Text"/>
    <tableColumn id="3" xr3:uid="{C5781A3A-8006-41E8-A833-06E224244425}" name="Date Placed in Service" dataCellStyle="Form_Text"/>
    <tableColumn id="4" xr3:uid="{72D470C5-0055-4ECF-8F7A-850156712ACE}" name="Kilns at Account before January 1, 2001" dataCellStyle="Form_Text"/>
    <tableColumn id="5" xr3:uid="{CB54B15D-7AD5-4CAD-933E-5B2C203BC7F7}" name="Complying with Source Cap" dataCellStyle="Form_Text"/>
    <tableColumn id="6" xr3:uid="{344A3D69-3922-4DD2-9904-472D86B61468}" name="Kiln Type" dataCellStyle="Form_Text"/>
    <tableColumn id="7" xr3:uid="{AFABB592-162A-4A85-B719-FE7B2A807FB6}" name="NOx Control" dataCellStyle="Form_Text"/>
    <tableColumn id="8" xr3:uid="{69313348-FA05-46E1-838A-FCA139CCB8A4}" name="NOx Monitoring Type" dataCellStyle="Form_Text"/>
    <tableColumn id="9" xr3:uid="{A4B5F6AD-BEA0-45F4-A564-903913613137}" name="NH3 Injection" dataCellStyle="Form_Text"/>
    <tableColumn id="10" xr3:uid="{13981876-8A3D-421E-BE84-942B57C471CE}" name="Alternative Case Specific Specifications for NH3"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07787C1-DA18-4822-A40A-48833EEB45D6}" name="Table 6" displayName="Table_6" ref="A4:D14" totalsRowShown="0" headerRowCellStyle="Form_Header_1" dataCellStyle="Form_Text">
  <tableColumns count="4">
    <tableColumn id="1" xr3:uid="{AB443A0A-3903-4EC7-9C42-065FE1D21A56}" name="Unit ID No." dataCellStyle="Form_Text"/>
    <tableColumn id="2" xr3:uid="{3B350197-4B20-4806-8DC1-C0629AADA0A7}" name="SOP Index No." dataCellStyle="Form_Text"/>
    <tableColumn id="3" xr3:uid="{91E3DE94-7723-42F6-8057-AFF52B0FDB65}" name="Hazardous Waste" dataCellStyle="Form_Text"/>
    <tableColumn id="4" xr3:uid="{EAEB2C03-F07E-4154-9545-17C8D47C096E}" name="Monitor"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3EFF887-49CA-4D0F-8B73-3A0BF968C9DA}" name="Table 7a" displayName="Table_7a" ref="A4:I14" totalsRowShown="0" headerRowCellStyle="Form_Header_1" dataCellStyle="Form_Text">
  <tableColumns count="9">
    <tableColumn id="1" xr3:uid="{1C46D632-4C25-49BC-8DD3-8FA17FFA67BB}" name="Unit ID No." dataCellStyle="Form_Text"/>
    <tableColumn id="2" xr3:uid="{A1C7812A-0515-4C4C-B9E3-1D4C2F5BC845}" name="SOP Index No." dataCellStyle="Form_Text"/>
    <tableColumn id="3" xr3:uid="{465537CA-67AA-4F47-B1C4-136BA87C05EB}" name="Type Kiln" dataCellStyle="Form_Text"/>
    <tableColumn id="4" xr3:uid="{C9231C23-BEDC-4A9F-8EED-9791797E8C7D}" name="Existing Source" dataCellStyle="Form_Text"/>
    <tableColumn id="5" xr3:uid="{6E8AB09A-2559-44D0-9514-1DA89B19C58D}" name="Inlet Temp" dataCellStyle="Form_Text"/>
    <tableColumn id="6" xr3:uid="{92EC3D93-34BF-43CD-8D61-7CBDDE988932}" name="Inline Raw Dual Stks" dataCellStyle="Form_Text"/>
    <tableColumn id="7" xr3:uid="{95497DE5-2195-43C9-B54D-0BE84CF8EBD5}" name="Hg Alt" dataCellStyle="Form_Text"/>
    <tableColumn id="8" xr3:uid="{6C8CE8DA-F67C-48A5-B358-AD1BA555CDBC}" name="Hg MTEC" dataCellStyle="Form_Text"/>
    <tableColumn id="9" xr3:uid="{FAEDF8AA-C423-4B64-9DD1-9491A986E5CB}" name="Hg Feedrate"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5D74C0F-5577-4903-9BA2-640F0F74D12D}" name="Table 7b" displayName="Table_7b" ref="A4:I14" totalsRowShown="0" headerRowCellStyle="Form_Header_1" dataCellStyle="Form_Text">
  <tableColumns count="9">
    <tableColumn id="1" xr3:uid="{3055FF45-0E2C-49F7-A09D-4382B57D34CE}" name="Unit ID No." dataCellStyle="Form_Text"/>
    <tableColumn id="2" xr3:uid="{0F56F7EA-929A-4E8C-9F4D-F68657D413F2}" name="SOP Index No." dataCellStyle="Form_Text"/>
    <tableColumn id="3" xr3:uid="{5778EA6D-2003-435D-886B-C197A9DC9E9F}" name="Semivol ALT" dataCellStyle="Form_Text"/>
    <tableColumn id="4" xr3:uid="{138F16B3-3690-44AC-80D1-C4A404DDB041}" name="Lowvol ALT" dataCellStyle="Form_Text"/>
    <tableColumn id="5" xr3:uid="{B2EA11B0-AACB-4109-93EE-BFF01A30B8E1}" name="Met Feedrate" dataCellStyle="Form_Text"/>
    <tableColumn id="6" xr3:uid="{9495E159-37DE-4C8F-9F1F-CF4E51DB1AFC}" name="CO/THC Standard" dataCellStyle="Form_Text"/>
    <tableColumn id="7" xr3:uid="{37F1EE34-9638-497D-B98C-51DF0B486C91}" name="No Previous Kiln" dataCellStyle="Form_Text"/>
    <tableColumn id="8" xr3:uid="{573898EE-B96D-4D72-BDC2-CAAC61F213FF}" name="Chlorine ALT" dataCellStyle="Form_Text"/>
    <tableColumn id="9" xr3:uid="{852DE78E-D813-4291-98DB-182C3F797E07}" name="Baghouse"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96330D7-454E-421A-971E-D44EB391F82E}" name="Table 7c" displayName="Table_7c" ref="A4:H14" totalsRowShown="0" headerRowCellStyle="Form_Header_1" dataCellStyle="Form_Text">
  <tableColumns count="8">
    <tableColumn id="1" xr3:uid="{CB30F5E3-680B-48E6-87E6-9D9F189BEE77}" name="Unit ID No." dataCellStyle="Form_Text"/>
    <tableColumn id="2" xr3:uid="{4223245A-9865-4914-9C83-246C3B5C41A0}" name="SOP Index No." dataCellStyle="Form_Text"/>
    <tableColumn id="3" xr3:uid="{A28B43D9-0CF8-458F-BA12-F2F0889D6F57}" name="PM Detection" dataCellStyle="Form_Text"/>
    <tableColumn id="4" xr3:uid="{E3B3D738-8E8B-42B1-905F-FAD1BC873133}" name="Dioxin-Listed" dataCellStyle="Form_Text"/>
    <tableColumn id="5" xr3:uid="{73A9AD2B-7CA4-4C64-9BB1-5B39253273CA}" name="DRE Previous Test" dataCellStyle="Form_Text"/>
    <tableColumn id="6" xr3:uid="{3BE0FC5D-6674-45E2-A911-0C6145E76A41}" name="Feed Zone" dataCellStyle="Form_Text"/>
    <tableColumn id="7" xr3:uid="{1C46363E-0B43-4956-A437-86B40DB1313D}" name="Inline Raw Mill" dataCellStyle="Form_Text"/>
    <tableColumn id="8" xr3:uid="{50DFF690-F673-4E85-B2EA-1BAAE3ED78D6}" name="Preheater Dual Stks"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424C7D9-BFEB-4B80-AC14-6872596041F6}" name="Table 8a" displayName="Table_8a" ref="A4:G14" totalsRowShown="0" headerRowCellStyle="Form_Header_1" dataCellStyle="Form_Text">
  <tableColumns count="7">
    <tableColumn id="1" xr3:uid="{8547D330-F3D7-49F8-B0F1-F483A648ADDD}" name="Unit ID No." dataCellStyle="Form_Text"/>
    <tableColumn id="2" xr3:uid="{3236648F-AFFF-4C1F-9D92-02FA2E2541EA}" name="SOP Index No." dataCellStyle="Form_Text"/>
    <tableColumn id="3" xr3:uid="{C8CC84EF-39FD-491B-93AB-FB3F453CB055}" name="Kiln Type" dataCellStyle="Form_Text"/>
    <tableColumn id="4" xr3:uid="{E5EC8C73-A183-4115-AEEC-16529AA226D7}" name="HCl Eq Control Device Type" dataCellStyle="Form_Text"/>
    <tableColumn id="5" xr3:uid="{D6336669-86B4-4F75-87DC-E4DF394C39EC}" name="HCl Eq Control Device ID No." dataCellStyle="Form_Text"/>
    <tableColumn id="6" xr3:uid="{ADED7583-E13A-4462-AFA8-AA6FC75B165B}" name="HCl Eq Alternate Standard" dataCellStyle="Form_Text"/>
    <tableColumn id="7" xr3:uid="{04094E05-17A7-42D7-B659-DD1A06F267B0}" name="HCl Eq Monitoring Type"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A925E42-184D-4142-B1DA-2A17D3638D61}" name="Table 8b" displayName="Table_8b" ref="A4:F14" totalsRowShown="0" headerRowCellStyle="Form_Header_1" dataCellStyle="Form_Text">
  <tableColumns count="6">
    <tableColumn id="1" xr3:uid="{A117CD7A-0715-4856-9021-53D6C61CEBBF}" name="Unit ID No." dataCellStyle="Form_Text"/>
    <tableColumn id="2" xr3:uid="{D7D6E2C0-D0D7-40F3-96D2-94CD5F9B2955}" name="SOP Index No." dataCellStyle="Form_Text"/>
    <tableColumn id="3" xr3:uid="{207C6534-9E1E-442C-A44B-5698C3AB1183}" name="PM/Opacity Control Device Type" dataCellStyle="Form_Text"/>
    <tableColumn id="4" xr3:uid="{45D87F49-23D4-4AD3-8B41-0F4B4170CDCE}" name="PM/Opacity Control Device ID No." dataCellStyle="Form_Text"/>
    <tableColumn id="5" xr3:uid="{D13A39BC-035D-4DDD-BD41-FDBA986F24EF}" name="Visual Emissions Alternate Standard" dataCellStyle="Form_Text"/>
    <tableColumn id="6" xr3:uid="{613648EF-F65F-455D-8F28-B26349A1787E}" name="PM/Opacity Monitoring Type"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C27091C-BEDD-447E-BFDF-A6F560FBC7DA}" name="Table 8c" displayName="Table_8c" ref="A4:H14" totalsRowShown="0" headerRowCellStyle="Form_Header_1" dataCellStyle="Form_Text">
  <tableColumns count="8">
    <tableColumn id="1" xr3:uid="{DE9BAE46-2EAC-4D29-9039-A1E1D1D8E0A8}" name="Unit ID No." dataCellStyle="Form_Text"/>
    <tableColumn id="2" xr3:uid="{5E95819B-A0FE-4DD9-A40C-CC381EE67180}" name="SOP Index No." dataCellStyle="Form_Text"/>
    <tableColumn id="3" xr3:uid="{DDFAE28D-9646-4029-91F3-E29638EB0D14}" name="Design Capacity" dataCellStyle="Form_Text"/>
    <tableColumn id="4" xr3:uid="{D3779083-A3CF-4215-A062-D81FE5471A24}" name="Construction Date" dataCellStyle="Form_Text"/>
    <tableColumn id="5" xr3:uid="{42508474-27A6-487F-8C41-B71AE5981442}" name="PM Pollutant Emission Limit Units" dataCellStyle="Form_Text"/>
    <tableColumn id="6" xr3:uid="{722486EE-EA3F-465A-8C3F-C91E30801E47}" name="PM Control Device Type" dataCellStyle="Form_Text"/>
    <tableColumn id="7" xr3:uid="{FB918885-6559-41B0-A8C7-CABD8320A004}" name="PM Control Device ID No." dataCellStyle="Form_Text"/>
    <tableColumn id="8" xr3:uid="{D3A5D13E-F945-4723-9257-219FD6E03D12}" name="PM Alternate Standard"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73"/>
  </tableColumns>
  <tableStyleInfo name="Table Style 2"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889D382-B3CD-467B-AC0A-EF6581765C20}" name="Table 8d" displayName="Table_8d" ref="A4:H14" totalsRowShown="0" headerRowCellStyle="Form_Header_1" dataCellStyle="Form_Text">
  <tableColumns count="8">
    <tableColumn id="1" xr3:uid="{1C9A3DF7-ABDF-4A34-B783-C0D6659D198D}" name="Unit ID No." dataCellStyle="Form_Text"/>
    <tableColumn id="2" xr3:uid="{79B1637D-7F10-4A27-AE9D-6F83555412F9}" name="SOP Index No." dataCellStyle="Form_Text"/>
    <tableColumn id="3" xr3:uid="{FDD8C97A-3055-49AE-ABB5-96DBADFEB5FD}" name="PM Monitoring Type" dataCellStyle="Form_Text"/>
    <tableColumn id="4" xr3:uid="{5AAC8980-2991-4A20-82C7-BBE448D5633A}" name="Hg Pollutant Emission Limit Units" dataCellStyle="Form_Text"/>
    <tableColumn id="5" xr3:uid="{31731E54-7B00-43E2-B77F-E129E691AFBB}" name="Hg Control Device Type" dataCellStyle="Form_Text"/>
    <tableColumn id="6" xr3:uid="{A6D9C76D-CEDB-4914-97E3-759DFAB128EF}" name="Hg Control Device ID No." dataCellStyle="Form_Text"/>
    <tableColumn id="7" xr3:uid="{D268672E-E91D-48E0-99F6-437B21B2F417}" name="Hg Alternate Standard" dataCellStyle="Form_Text"/>
    <tableColumn id="8" xr3:uid="{55A47262-DE44-4FDB-886E-99410241C16D}" name="Hg Monitoring Type" dataCellStyle="Form_Tex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72"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9" totalsRowShown="0" headerRowCellStyle="Form_Header_1">
  <autoFilter ref="A3:D19"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71"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70" dataCellStyle="Form_General">
      <calculatedColumnFormula>IF(COUNTIFS($L$4:OP_SUM[[#This Row],["Unit1"]],"?*",$L$4:OP_SUM[[#This Row],["Unit1"]],OP_SUM[[#This Row],["Unit1"]])=1,ROW(OP_SUM[[#This Row],["Unit1"]]),"")</calculatedColumnFormula>
    </tableColumn>
    <tableColumn id="15" xr3:uid="{00000000-0010-0000-0400-00000F000000}" name="&quot;Unit3&quot;" dataDxfId="69" dataCellStyle="Form_General">
      <calculatedColumnFormula>IFERROR(_xlfn.RANK.EQ(OP_SUM[[#This Row],["Unit2"]],OP_SUM["Unit2"],1),"")</calculatedColumnFormula>
    </tableColumn>
    <tableColumn id="12" xr3:uid="{00000000-0010-0000-0400-00000C000000}" name="&quot;Unit-Group&quot;" dataDxfId="68"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9E4F3EC-C5B7-4CF4-A682-CD7C48CDD26A}" name="Table 1" displayName="Table_1" ref="A4:E14" totalsRowShown="0" headerRowCellStyle="Form_Header_1" dataCellStyle="Form_Text">
  <tableColumns count="5">
    <tableColumn id="1" xr3:uid="{2F6EBB68-A5FC-47FD-B5B8-9E02CC4CC684}" name="Unit ID No." dataCellStyle="Form_Text"/>
    <tableColumn id="2" xr3:uid="{24C2B843-7DFE-4658-9914-5EF23395370C}" name="SOP Index No." dataCellStyle="Form_Text"/>
    <tableColumn id="3" xr3:uid="{07BA230F-328A-4603-8DFC-BFD50E7CBACE}" name="Construction Date" dataCellStyle="Form_Text"/>
    <tableColumn id="4" xr3:uid="{E78AA29F-9BE8-46AB-A1CE-587134E76F95}" name="Weigh Scales" dataCellStyle="Form_Text"/>
    <tableColumn id="5" xr3:uid="{1A6226BE-65AF-4C04-8535-C4A2ABDA1D7F}" name="Material Balance"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EF270DE-2C65-4C90-8813-5434429A1A97}" name="Table 2" displayName="Table_2" ref="A4:F14" totalsRowShown="0" headerRowCellStyle="Form_Header_1" dataCellStyle="Form_Text">
  <tableColumns count="6">
    <tableColumn id="1" xr3:uid="{AA912580-FCF1-40FF-A62B-85671925FF3D}" name="Unit ID No." dataCellStyle="Form_Text"/>
    <tableColumn id="2" xr3:uid="{4FA81D96-6DA4-4AF3-B97B-9DEC05838FBA}" name="SOP Index No." dataCellStyle="Form_Text"/>
    <tableColumn id="3" xr3:uid="{C864BB7F-978F-43CE-8C9A-18668BF7E085}" name="Emissions Testing Waiver" dataCellStyle="Form_Text"/>
    <tableColumn id="4" xr3:uid="{6C9CE49F-5481-4EA5-B113-16CA2DAFD29F}" name="Waiver ID No." dataCellStyle="Form_Text"/>
    <tableColumn id="5" xr3:uid="{117557A8-730B-4C07-BB5B-3BF2F072B2C4}" name="Sludge Sampling" dataCellStyle="Form_Text"/>
    <tableColumn id="6" xr3:uid="{D871B9D3-8314-42BE-9F04-2B1AC038AD71}" name="Mercury Emissions"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9D609E-9AE7-46F5-9DAE-71D780A9CF8C}" name="Table 3" displayName="Table_3" ref="A4:G14" totalsRowShown="0" headerRowCellStyle="Form_Header_1" dataCellStyle="Form_Text">
  <tableColumns count="7">
    <tableColumn id="1" xr3:uid="{95E4418F-EF58-4E06-8132-692D779F1E3A}" name="Unit ID No." dataCellStyle="Form_Text"/>
    <tableColumn id="2" xr3:uid="{B9E59884-6B44-46AB-B7E0-778B4B64EF52}" name="SOP Index No." dataCellStyle="Form_Text"/>
    <tableColumn id="3" xr3:uid="{2A5F40AD-1A1F-4B5D-B0CA-2395BAC6B8FE}" name="Alternate Operating Condition" dataCellStyle="Form_Text"/>
    <tableColumn id="4" xr3:uid="{C14D84D1-F23E-44A3-BA2B-27F859EABCC0}" name="AOC ID No." dataCellStyle="Form_Text"/>
    <tableColumn id="5" xr3:uid="{D6B3298B-DA9B-41A8-95D6-BA8E0D61B25C}" name="Free-Jet Scrubber System" dataCellStyle="Form_Text"/>
    <tableColumn id="6" xr3:uid="{E4B647AA-B713-4865-9E22-4CC175F03289}" name="Wet Scrubber" dataCellStyle="Form_Text"/>
    <tableColumn id="7" xr3:uid="{BBAD722F-1D3B-45CB-B281-751B21F09804}" name="Control Device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CP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93" width="20.83203125" customWidth="1"/>
    <col min="94" max="94" width="9.33203125" customWidth="1"/>
    <col min="95" max="16384" width="9.33203125" hidden="1"/>
  </cols>
  <sheetData>
    <row r="1" spans="1:93" x14ac:dyDescent="0.2">
      <c r="A1" s="15" t="s">
        <v>77</v>
      </c>
    </row>
    <row r="4" spans="1:93" ht="13.5" x14ac:dyDescent="0.2">
      <c r="A4" s="18" t="s">
        <v>23</v>
      </c>
      <c r="B4">
        <f>COUNTA(B$11:B$111)</f>
        <v>1</v>
      </c>
      <c r="C4">
        <f t="shared" ref="C4:BN4" si="0">COUNTA(C$11:C$111)</f>
        <v>2</v>
      </c>
      <c r="D4">
        <f t="shared" si="0"/>
        <v>2</v>
      </c>
      <c r="E4">
        <f t="shared" si="0"/>
        <v>2</v>
      </c>
      <c r="F4">
        <f t="shared" si="0"/>
        <v>1</v>
      </c>
      <c r="G4">
        <f t="shared" si="0"/>
        <v>2</v>
      </c>
      <c r="H4">
        <f t="shared" si="0"/>
        <v>1</v>
      </c>
      <c r="I4">
        <f t="shared" si="0"/>
        <v>2</v>
      </c>
      <c r="J4">
        <f t="shared" si="0"/>
        <v>2</v>
      </c>
      <c r="K4">
        <f t="shared" si="0"/>
        <v>1</v>
      </c>
      <c r="L4">
        <f t="shared" si="0"/>
        <v>2</v>
      </c>
      <c r="M4">
        <f t="shared" si="0"/>
        <v>1</v>
      </c>
      <c r="N4">
        <f t="shared" si="0"/>
        <v>2</v>
      </c>
      <c r="O4">
        <f t="shared" si="0"/>
        <v>2</v>
      </c>
      <c r="P4">
        <f t="shared" si="0"/>
        <v>1</v>
      </c>
      <c r="Q4">
        <f t="shared" si="0"/>
        <v>1</v>
      </c>
      <c r="R4">
        <f t="shared" si="0"/>
        <v>11</v>
      </c>
      <c r="S4">
        <f t="shared" si="0"/>
        <v>3</v>
      </c>
      <c r="T4">
        <f t="shared" si="0"/>
        <v>2</v>
      </c>
      <c r="U4">
        <f t="shared" si="0"/>
        <v>2</v>
      </c>
      <c r="V4">
        <f t="shared" si="0"/>
        <v>4</v>
      </c>
      <c r="W4">
        <f t="shared" si="0"/>
        <v>3</v>
      </c>
      <c r="X4">
        <f t="shared" si="0"/>
        <v>2</v>
      </c>
      <c r="Y4">
        <f t="shared" si="0"/>
        <v>5</v>
      </c>
      <c r="Z4">
        <f t="shared" si="0"/>
        <v>5</v>
      </c>
      <c r="AA4">
        <f t="shared" si="0"/>
        <v>1</v>
      </c>
      <c r="AB4">
        <f t="shared" si="0"/>
        <v>2</v>
      </c>
      <c r="AC4">
        <f t="shared" si="0"/>
        <v>3</v>
      </c>
      <c r="AD4">
        <f t="shared" si="0"/>
        <v>3</v>
      </c>
      <c r="AE4">
        <f t="shared" si="0"/>
        <v>3</v>
      </c>
      <c r="AF4">
        <f t="shared" si="0"/>
        <v>3</v>
      </c>
      <c r="AG4">
        <f t="shared" si="0"/>
        <v>5</v>
      </c>
      <c r="AH4">
        <f t="shared" si="0"/>
        <v>1</v>
      </c>
      <c r="AI4">
        <f t="shared" si="0"/>
        <v>3</v>
      </c>
      <c r="AJ4">
        <f t="shared" si="0"/>
        <v>2</v>
      </c>
      <c r="AK4">
        <f t="shared" si="0"/>
        <v>2</v>
      </c>
      <c r="AL4">
        <f t="shared" si="0"/>
        <v>4</v>
      </c>
      <c r="AM4">
        <f t="shared" si="0"/>
        <v>4</v>
      </c>
      <c r="AN4">
        <f t="shared" si="0"/>
        <v>2</v>
      </c>
      <c r="AO4">
        <f t="shared" si="0"/>
        <v>2</v>
      </c>
      <c r="AP4">
        <f t="shared" si="0"/>
        <v>2</v>
      </c>
      <c r="AQ4">
        <f t="shared" si="0"/>
        <v>1</v>
      </c>
      <c r="AR4">
        <f t="shared" si="0"/>
        <v>2</v>
      </c>
      <c r="AS4">
        <f t="shared" si="0"/>
        <v>2</v>
      </c>
      <c r="AT4">
        <f t="shared" si="0"/>
        <v>1</v>
      </c>
      <c r="AU4">
        <f t="shared" si="0"/>
        <v>2</v>
      </c>
      <c r="AV4">
        <f t="shared" si="0"/>
        <v>2</v>
      </c>
      <c r="AW4">
        <f t="shared" si="0"/>
        <v>2</v>
      </c>
      <c r="AX4">
        <f t="shared" si="0"/>
        <v>2</v>
      </c>
      <c r="AY4">
        <f t="shared" si="0"/>
        <v>2</v>
      </c>
      <c r="AZ4">
        <f t="shared" si="0"/>
        <v>2</v>
      </c>
      <c r="BA4">
        <f t="shared" si="0"/>
        <v>2</v>
      </c>
      <c r="BB4">
        <f t="shared" si="0"/>
        <v>1</v>
      </c>
      <c r="BC4">
        <f t="shared" si="0"/>
        <v>2</v>
      </c>
      <c r="BD4">
        <f t="shared" si="0"/>
        <v>2</v>
      </c>
      <c r="BE4">
        <f t="shared" si="0"/>
        <v>2</v>
      </c>
      <c r="BF4">
        <f t="shared" si="0"/>
        <v>9</v>
      </c>
      <c r="BG4">
        <f t="shared" si="0"/>
        <v>2</v>
      </c>
      <c r="BH4">
        <f t="shared" si="0"/>
        <v>2</v>
      </c>
      <c r="BI4">
        <f t="shared" si="0"/>
        <v>2</v>
      </c>
      <c r="BJ4">
        <f t="shared" si="0"/>
        <v>1</v>
      </c>
      <c r="BK4">
        <f t="shared" si="0"/>
        <v>2</v>
      </c>
      <c r="BL4">
        <f t="shared" si="0"/>
        <v>2</v>
      </c>
      <c r="BM4">
        <f t="shared" si="0"/>
        <v>2</v>
      </c>
      <c r="BN4">
        <f t="shared" si="0"/>
        <v>2</v>
      </c>
      <c r="BO4">
        <f t="shared" ref="BO4:CO4" si="1">COUNTA(BO$11:BO$111)</f>
        <v>2</v>
      </c>
      <c r="BP4">
        <f t="shared" si="1"/>
        <v>2</v>
      </c>
      <c r="BQ4">
        <f t="shared" si="1"/>
        <v>1</v>
      </c>
      <c r="BR4">
        <f t="shared" si="1"/>
        <v>2</v>
      </c>
      <c r="BS4">
        <f t="shared" si="1"/>
        <v>5</v>
      </c>
      <c r="BT4">
        <f t="shared" si="1"/>
        <v>1</v>
      </c>
      <c r="BU4">
        <f t="shared" si="1"/>
        <v>2</v>
      </c>
      <c r="BV4">
        <f t="shared" si="1"/>
        <v>2</v>
      </c>
      <c r="BW4">
        <f t="shared" si="1"/>
        <v>1</v>
      </c>
      <c r="BX4">
        <f t="shared" si="1"/>
        <v>3</v>
      </c>
      <c r="BY4">
        <f t="shared" si="1"/>
        <v>1</v>
      </c>
      <c r="BZ4">
        <f t="shared" si="1"/>
        <v>2</v>
      </c>
      <c r="CA4">
        <f t="shared" si="1"/>
        <v>2</v>
      </c>
      <c r="CB4">
        <f t="shared" si="1"/>
        <v>1</v>
      </c>
      <c r="CC4">
        <f t="shared" si="1"/>
        <v>2</v>
      </c>
      <c r="CD4">
        <f t="shared" si="1"/>
        <v>2</v>
      </c>
      <c r="CE4">
        <f t="shared" si="1"/>
        <v>3</v>
      </c>
      <c r="CF4">
        <f t="shared" si="1"/>
        <v>5</v>
      </c>
      <c r="CG4">
        <f t="shared" si="1"/>
        <v>1</v>
      </c>
      <c r="CH4">
        <f t="shared" si="1"/>
        <v>2</v>
      </c>
      <c r="CI4">
        <f t="shared" si="1"/>
        <v>1</v>
      </c>
      <c r="CJ4">
        <f t="shared" si="1"/>
        <v>2</v>
      </c>
      <c r="CK4">
        <f t="shared" si="1"/>
        <v>3</v>
      </c>
      <c r="CL4">
        <f t="shared" si="1"/>
        <v>4</v>
      </c>
      <c r="CM4">
        <f t="shared" si="1"/>
        <v>1</v>
      </c>
      <c r="CN4">
        <f t="shared" si="1"/>
        <v>2</v>
      </c>
      <c r="CO4">
        <f t="shared" si="1"/>
        <v>2</v>
      </c>
    </row>
    <row r="5" spans="1:93" s="3" customFormat="1" x14ac:dyDescent="0.2">
      <c r="A5" s="16" t="s">
        <v>40</v>
      </c>
      <c r="B5" s="3" t="s">
        <v>475</v>
      </c>
      <c r="C5" s="3" t="s">
        <v>475</v>
      </c>
      <c r="D5" s="3" t="s">
        <v>475</v>
      </c>
      <c r="E5" s="3" t="s">
        <v>475</v>
      </c>
      <c r="F5" s="3" t="s">
        <v>475</v>
      </c>
      <c r="G5" s="3" t="s">
        <v>475</v>
      </c>
      <c r="H5" s="3" t="s">
        <v>475</v>
      </c>
      <c r="I5" s="3" t="s">
        <v>475</v>
      </c>
      <c r="J5" s="3" t="s">
        <v>475</v>
      </c>
      <c r="K5" s="3" t="s">
        <v>475</v>
      </c>
      <c r="L5" s="3" t="s">
        <v>475</v>
      </c>
      <c r="M5" s="3" t="s">
        <v>475</v>
      </c>
      <c r="N5" s="3" t="s">
        <v>475</v>
      </c>
      <c r="O5" s="3" t="s">
        <v>475</v>
      </c>
      <c r="P5" s="3" t="s">
        <v>475</v>
      </c>
      <c r="Q5" s="3" t="s">
        <v>475</v>
      </c>
      <c r="R5" s="3" t="s">
        <v>475</v>
      </c>
      <c r="S5" s="3" t="s">
        <v>475</v>
      </c>
      <c r="T5" s="3" t="s">
        <v>475</v>
      </c>
      <c r="U5" s="3" t="s">
        <v>475</v>
      </c>
      <c r="V5" s="3" t="s">
        <v>475</v>
      </c>
      <c r="W5" s="3" t="s">
        <v>475</v>
      </c>
      <c r="X5" s="3" t="s">
        <v>475</v>
      </c>
      <c r="Y5" s="3" t="s">
        <v>475</v>
      </c>
      <c r="Z5" s="3" t="s">
        <v>475</v>
      </c>
      <c r="AA5" s="3" t="s">
        <v>475</v>
      </c>
      <c r="AB5" s="3" t="s">
        <v>475</v>
      </c>
      <c r="AC5" s="3" t="s">
        <v>475</v>
      </c>
      <c r="AD5" s="3" t="s">
        <v>475</v>
      </c>
      <c r="AE5" s="3" t="s">
        <v>475</v>
      </c>
      <c r="AF5" s="3" t="s">
        <v>475</v>
      </c>
      <c r="AG5" s="3" t="s">
        <v>475</v>
      </c>
      <c r="AH5" s="3" t="s">
        <v>475</v>
      </c>
      <c r="AI5" s="3" t="s">
        <v>475</v>
      </c>
      <c r="AJ5" s="3" t="s">
        <v>475</v>
      </c>
      <c r="AK5" s="3" t="s">
        <v>475</v>
      </c>
      <c r="AL5" s="3" t="s">
        <v>475</v>
      </c>
      <c r="AM5" s="3" t="s">
        <v>475</v>
      </c>
      <c r="AN5" s="3" t="s">
        <v>475</v>
      </c>
      <c r="AO5" s="3" t="s">
        <v>475</v>
      </c>
      <c r="AP5" s="3" t="s">
        <v>475</v>
      </c>
      <c r="AQ5" s="3" t="s">
        <v>475</v>
      </c>
      <c r="AR5" s="3" t="s">
        <v>475</v>
      </c>
      <c r="AS5" s="3" t="s">
        <v>475</v>
      </c>
      <c r="AT5" s="3" t="s">
        <v>475</v>
      </c>
      <c r="AU5" s="3" t="s">
        <v>475</v>
      </c>
      <c r="AV5" s="3" t="s">
        <v>475</v>
      </c>
      <c r="AW5" s="3" t="s">
        <v>475</v>
      </c>
      <c r="AX5" s="3" t="s">
        <v>475</v>
      </c>
      <c r="AY5" s="3" t="s">
        <v>475</v>
      </c>
      <c r="AZ5" s="3" t="s">
        <v>475</v>
      </c>
      <c r="BA5" s="3" t="s">
        <v>475</v>
      </c>
      <c r="BB5" s="3" t="s">
        <v>475</v>
      </c>
      <c r="BC5" s="3" t="s">
        <v>475</v>
      </c>
      <c r="BD5" s="3" t="s">
        <v>475</v>
      </c>
      <c r="BE5" s="3" t="s">
        <v>475</v>
      </c>
      <c r="BF5" s="3" t="s">
        <v>475</v>
      </c>
      <c r="BG5" s="3" t="s">
        <v>475</v>
      </c>
      <c r="BH5" s="3" t="s">
        <v>475</v>
      </c>
      <c r="BI5" s="3" t="s">
        <v>475</v>
      </c>
      <c r="BJ5" s="3" t="s">
        <v>475</v>
      </c>
      <c r="BK5" s="3" t="s">
        <v>475</v>
      </c>
      <c r="BL5" s="3" t="s">
        <v>475</v>
      </c>
      <c r="BM5" s="3" t="s">
        <v>475</v>
      </c>
      <c r="BN5" s="3" t="s">
        <v>475</v>
      </c>
      <c r="BO5" s="3" t="s">
        <v>475</v>
      </c>
      <c r="BP5" s="3" t="s">
        <v>475</v>
      </c>
      <c r="BQ5" s="3" t="s">
        <v>475</v>
      </c>
      <c r="BR5" s="3" t="s">
        <v>475</v>
      </c>
      <c r="BS5" s="3" t="s">
        <v>475</v>
      </c>
      <c r="BT5" s="3" t="s">
        <v>475</v>
      </c>
      <c r="BU5" s="3" t="s">
        <v>475</v>
      </c>
      <c r="BV5" s="3" t="s">
        <v>475</v>
      </c>
      <c r="BW5" s="3" t="s">
        <v>475</v>
      </c>
      <c r="BX5" s="3" t="s">
        <v>475</v>
      </c>
      <c r="BY5" s="3" t="s">
        <v>475</v>
      </c>
      <c r="BZ5" s="3" t="s">
        <v>475</v>
      </c>
      <c r="CA5" s="3" t="s">
        <v>475</v>
      </c>
      <c r="CB5" s="3" t="s">
        <v>475</v>
      </c>
      <c r="CC5" s="3" t="s">
        <v>475</v>
      </c>
      <c r="CD5" s="3" t="s">
        <v>475</v>
      </c>
      <c r="CE5" s="3" t="s">
        <v>475</v>
      </c>
      <c r="CF5" s="3" t="s">
        <v>475</v>
      </c>
      <c r="CG5" s="3" t="s">
        <v>475</v>
      </c>
      <c r="CH5" s="3" t="s">
        <v>475</v>
      </c>
      <c r="CI5" s="3" t="s">
        <v>475</v>
      </c>
      <c r="CJ5" s="3" t="s">
        <v>475</v>
      </c>
      <c r="CK5" s="3" t="s">
        <v>475</v>
      </c>
      <c r="CL5" s="3" t="s">
        <v>475</v>
      </c>
      <c r="CM5" s="3" t="s">
        <v>475</v>
      </c>
      <c r="CN5" s="3" t="s">
        <v>475</v>
      </c>
      <c r="CO5" s="3" t="s">
        <v>475</v>
      </c>
    </row>
    <row r="6" spans="1:93" s="3" customFormat="1" x14ac:dyDescent="0.2">
      <c r="A6" s="16" t="s">
        <v>18</v>
      </c>
      <c r="B6" s="3" t="s">
        <v>276</v>
      </c>
      <c r="C6" s="3" t="s">
        <v>276</v>
      </c>
      <c r="D6" s="3" t="s">
        <v>276</v>
      </c>
      <c r="E6" s="3" t="s">
        <v>276</v>
      </c>
      <c r="F6" s="3" t="s">
        <v>310</v>
      </c>
      <c r="G6" s="3" t="s">
        <v>310</v>
      </c>
      <c r="H6" s="3" t="s">
        <v>310</v>
      </c>
      <c r="I6" s="3" t="s">
        <v>310</v>
      </c>
      <c r="J6" s="3" t="s">
        <v>310</v>
      </c>
      <c r="K6" s="3" t="s">
        <v>314</v>
      </c>
      <c r="L6" s="3" t="s">
        <v>314</v>
      </c>
      <c r="M6" s="3" t="s">
        <v>314</v>
      </c>
      <c r="N6" s="3" t="s">
        <v>314</v>
      </c>
      <c r="O6" s="3" t="s">
        <v>314</v>
      </c>
      <c r="P6" s="3" t="s">
        <v>314</v>
      </c>
      <c r="Q6" s="3" t="s">
        <v>51</v>
      </c>
      <c r="R6" s="3" t="s">
        <v>51</v>
      </c>
      <c r="S6" s="3" t="s">
        <v>51</v>
      </c>
      <c r="T6" s="3" t="s">
        <v>51</v>
      </c>
      <c r="U6" s="3" t="s">
        <v>51</v>
      </c>
      <c r="V6" s="3" t="s">
        <v>51</v>
      </c>
      <c r="W6" s="3" t="s">
        <v>51</v>
      </c>
      <c r="X6" s="3" t="s">
        <v>51</v>
      </c>
      <c r="Y6" s="3" t="s">
        <v>51</v>
      </c>
      <c r="Z6" s="3" t="s">
        <v>51</v>
      </c>
      <c r="AA6" s="3" t="s">
        <v>51</v>
      </c>
      <c r="AB6" s="3" t="s">
        <v>51</v>
      </c>
      <c r="AC6" s="3" t="s">
        <v>51</v>
      </c>
      <c r="AD6" s="3" t="s">
        <v>51</v>
      </c>
      <c r="AE6" s="3" t="s">
        <v>51</v>
      </c>
      <c r="AF6" s="3" t="s">
        <v>51</v>
      </c>
      <c r="AG6" s="3" t="s">
        <v>51</v>
      </c>
      <c r="AH6" s="3" t="s">
        <v>195</v>
      </c>
      <c r="AI6" s="3" t="s">
        <v>195</v>
      </c>
      <c r="AJ6" s="3" t="s">
        <v>195</v>
      </c>
      <c r="AK6" s="3" t="s">
        <v>195</v>
      </c>
      <c r="AL6" s="3" t="s">
        <v>195</v>
      </c>
      <c r="AM6" s="3" t="s">
        <v>195</v>
      </c>
      <c r="AN6" s="3" t="s">
        <v>195</v>
      </c>
      <c r="AO6" s="3" t="s">
        <v>195</v>
      </c>
      <c r="AP6" s="3" t="s">
        <v>195</v>
      </c>
      <c r="AQ6" s="3" t="s">
        <v>143</v>
      </c>
      <c r="AR6" s="3" t="s">
        <v>143</v>
      </c>
      <c r="AS6" s="3" t="s">
        <v>143</v>
      </c>
      <c r="AT6" s="3" t="s">
        <v>348</v>
      </c>
      <c r="AU6" s="3" t="s">
        <v>348</v>
      </c>
      <c r="AV6" s="3" t="s">
        <v>348</v>
      </c>
      <c r="AW6" s="3" t="s">
        <v>348</v>
      </c>
      <c r="AX6" s="3" t="s">
        <v>348</v>
      </c>
      <c r="AY6" s="3" t="s">
        <v>348</v>
      </c>
      <c r="AZ6" s="3" t="s">
        <v>348</v>
      </c>
      <c r="BA6" s="3" t="s">
        <v>348</v>
      </c>
      <c r="BB6" s="3" t="s">
        <v>348</v>
      </c>
      <c r="BC6" s="3" t="s">
        <v>348</v>
      </c>
      <c r="BD6" s="3" t="s">
        <v>348</v>
      </c>
      <c r="BE6" s="3" t="s">
        <v>348</v>
      </c>
      <c r="BF6" s="3" t="s">
        <v>348</v>
      </c>
      <c r="BG6" s="3" t="s">
        <v>348</v>
      </c>
      <c r="BH6" s="3" t="s">
        <v>348</v>
      </c>
      <c r="BI6" s="3" t="s">
        <v>348</v>
      </c>
      <c r="BJ6" s="3" t="s">
        <v>348</v>
      </c>
      <c r="BK6" s="3" t="s">
        <v>348</v>
      </c>
      <c r="BL6" s="3" t="s">
        <v>348</v>
      </c>
      <c r="BM6" s="3" t="s">
        <v>348</v>
      </c>
      <c r="BN6" s="3" t="s">
        <v>348</v>
      </c>
      <c r="BO6" s="3" t="s">
        <v>348</v>
      </c>
      <c r="BP6" s="3" t="s">
        <v>348</v>
      </c>
      <c r="BQ6" s="3" t="s">
        <v>378</v>
      </c>
      <c r="BR6" s="3" t="s">
        <v>378</v>
      </c>
      <c r="BS6" s="3" t="s">
        <v>378</v>
      </c>
      <c r="BT6" s="3" t="s">
        <v>378</v>
      </c>
      <c r="BU6" s="3" t="s">
        <v>378</v>
      </c>
      <c r="BV6" s="3" t="s">
        <v>378</v>
      </c>
      <c r="BW6" s="3" t="s">
        <v>378</v>
      </c>
      <c r="BX6" s="3" t="s">
        <v>378</v>
      </c>
      <c r="BY6" s="3" t="s">
        <v>378</v>
      </c>
      <c r="BZ6" s="3" t="s">
        <v>378</v>
      </c>
      <c r="CA6" s="3" t="s">
        <v>378</v>
      </c>
      <c r="CB6" s="3" t="s">
        <v>378</v>
      </c>
      <c r="CC6" s="3" t="s">
        <v>378</v>
      </c>
      <c r="CD6" s="3" t="s">
        <v>378</v>
      </c>
      <c r="CE6" s="3" t="s">
        <v>378</v>
      </c>
      <c r="CF6" s="3" t="s">
        <v>378</v>
      </c>
      <c r="CG6" s="3" t="s">
        <v>378</v>
      </c>
      <c r="CH6" s="3" t="s">
        <v>378</v>
      </c>
      <c r="CI6" s="3" t="s">
        <v>378</v>
      </c>
      <c r="CJ6" s="3" t="s">
        <v>378</v>
      </c>
      <c r="CK6" s="3" t="s">
        <v>378</v>
      </c>
      <c r="CL6" s="3" t="s">
        <v>378</v>
      </c>
      <c r="CM6" s="3" t="s">
        <v>378</v>
      </c>
      <c r="CN6" s="3" t="s">
        <v>378</v>
      </c>
      <c r="CO6" s="3" t="s">
        <v>378</v>
      </c>
    </row>
    <row r="7" spans="1:93" s="3" customFormat="1" x14ac:dyDescent="0.2">
      <c r="A7" s="16" t="s">
        <v>19</v>
      </c>
      <c r="B7" s="3" t="s">
        <v>85</v>
      </c>
      <c r="C7" s="3" t="s">
        <v>85</v>
      </c>
      <c r="D7" s="3" t="s">
        <v>85</v>
      </c>
      <c r="E7" s="3" t="s">
        <v>85</v>
      </c>
      <c r="F7" s="3" t="s">
        <v>488</v>
      </c>
      <c r="G7" s="3" t="s">
        <v>488</v>
      </c>
      <c r="H7" s="3" t="s">
        <v>488</v>
      </c>
      <c r="I7" s="3" t="s">
        <v>488</v>
      </c>
      <c r="J7" s="3" t="s">
        <v>488</v>
      </c>
      <c r="K7" s="3" t="s">
        <v>492</v>
      </c>
      <c r="L7" s="3" t="s">
        <v>492</v>
      </c>
      <c r="M7" s="3" t="s">
        <v>492</v>
      </c>
      <c r="N7" s="3" t="s">
        <v>492</v>
      </c>
      <c r="O7" s="3" t="s">
        <v>492</v>
      </c>
      <c r="P7" s="3" t="s">
        <v>492</v>
      </c>
      <c r="Q7" s="3" t="s">
        <v>497</v>
      </c>
      <c r="R7" s="3" t="s">
        <v>497</v>
      </c>
      <c r="S7" s="3" t="s">
        <v>497</v>
      </c>
      <c r="T7" s="3" t="s">
        <v>497</v>
      </c>
      <c r="U7" s="3" t="s">
        <v>497</v>
      </c>
      <c r="V7" s="3" t="s">
        <v>497</v>
      </c>
      <c r="W7" s="3" t="s">
        <v>497</v>
      </c>
      <c r="X7" s="3" t="s">
        <v>497</v>
      </c>
      <c r="Y7" s="3" t="s">
        <v>497</v>
      </c>
      <c r="Z7" s="3" t="s">
        <v>497</v>
      </c>
      <c r="AA7" s="3" t="s">
        <v>536</v>
      </c>
      <c r="AB7" s="3" t="s">
        <v>536</v>
      </c>
      <c r="AC7" s="3" t="s">
        <v>536</v>
      </c>
      <c r="AD7" s="3" t="s">
        <v>536</v>
      </c>
      <c r="AE7" s="3" t="s">
        <v>536</v>
      </c>
      <c r="AF7" s="3" t="s">
        <v>536</v>
      </c>
      <c r="AG7" s="3" t="s">
        <v>536</v>
      </c>
      <c r="AH7" s="3" t="s">
        <v>551</v>
      </c>
      <c r="AI7" s="3" t="s">
        <v>551</v>
      </c>
      <c r="AJ7" s="3" t="s">
        <v>551</v>
      </c>
      <c r="AK7" s="3" t="s">
        <v>551</v>
      </c>
      <c r="AL7" s="3" t="s">
        <v>551</v>
      </c>
      <c r="AM7" s="3" t="s">
        <v>551</v>
      </c>
      <c r="AN7" s="3" t="s">
        <v>551</v>
      </c>
      <c r="AO7" s="3" t="s">
        <v>551</v>
      </c>
      <c r="AP7" s="3" t="s">
        <v>551</v>
      </c>
      <c r="AQ7" s="3" t="s">
        <v>569</v>
      </c>
      <c r="AR7" s="3" t="s">
        <v>569</v>
      </c>
      <c r="AS7" s="3" t="s">
        <v>569</v>
      </c>
      <c r="AT7" s="3" t="s">
        <v>572</v>
      </c>
      <c r="AU7" s="3" t="s">
        <v>572</v>
      </c>
      <c r="AV7" s="3" t="s">
        <v>572</v>
      </c>
      <c r="AW7" s="3" t="s">
        <v>572</v>
      </c>
      <c r="AX7" s="3" t="s">
        <v>572</v>
      </c>
      <c r="AY7" s="3" t="s">
        <v>572</v>
      </c>
      <c r="AZ7" s="3" t="s">
        <v>572</v>
      </c>
      <c r="BA7" s="3" t="s">
        <v>572</v>
      </c>
      <c r="BB7" s="3" t="s">
        <v>581</v>
      </c>
      <c r="BC7" s="3" t="s">
        <v>581</v>
      </c>
      <c r="BD7" s="3" t="s">
        <v>581</v>
      </c>
      <c r="BE7" s="3" t="s">
        <v>581</v>
      </c>
      <c r="BF7" s="3" t="s">
        <v>581</v>
      </c>
      <c r="BG7" s="3" t="s">
        <v>581</v>
      </c>
      <c r="BH7" s="3" t="s">
        <v>581</v>
      </c>
      <c r="BI7" s="3" t="s">
        <v>581</v>
      </c>
      <c r="BJ7" s="3" t="s">
        <v>596</v>
      </c>
      <c r="BK7" s="3" t="s">
        <v>596</v>
      </c>
      <c r="BL7" s="3" t="s">
        <v>596</v>
      </c>
      <c r="BM7" s="3" t="s">
        <v>596</v>
      </c>
      <c r="BN7" s="3" t="s">
        <v>596</v>
      </c>
      <c r="BO7" s="3" t="s">
        <v>596</v>
      </c>
      <c r="BP7" s="3" t="s">
        <v>596</v>
      </c>
      <c r="BQ7" s="3" t="s">
        <v>603</v>
      </c>
      <c r="BR7" s="3" t="s">
        <v>603</v>
      </c>
      <c r="BS7" s="3" t="s">
        <v>603</v>
      </c>
      <c r="BT7" s="3" t="s">
        <v>603</v>
      </c>
      <c r="BU7" s="3" t="s">
        <v>603</v>
      </c>
      <c r="BV7" s="3" t="s">
        <v>603</v>
      </c>
      <c r="BW7" s="3" t="s">
        <v>618</v>
      </c>
      <c r="BX7" s="3" t="s">
        <v>618</v>
      </c>
      <c r="BY7" s="3" t="s">
        <v>618</v>
      </c>
      <c r="BZ7" s="3" t="s">
        <v>618</v>
      </c>
      <c r="CA7" s="3" t="s">
        <v>618</v>
      </c>
      <c r="CB7" s="3" t="s">
        <v>625</v>
      </c>
      <c r="CC7" s="3" t="s">
        <v>625</v>
      </c>
      <c r="CD7" s="3" t="s">
        <v>625</v>
      </c>
      <c r="CE7" s="3" t="s">
        <v>625</v>
      </c>
      <c r="CF7" s="3" t="s">
        <v>625</v>
      </c>
      <c r="CG7" s="3" t="s">
        <v>625</v>
      </c>
      <c r="CH7" s="3" t="s">
        <v>625</v>
      </c>
      <c r="CI7" s="3" t="s">
        <v>638</v>
      </c>
      <c r="CJ7" s="3" t="s">
        <v>638</v>
      </c>
      <c r="CK7" s="3" t="s">
        <v>638</v>
      </c>
      <c r="CL7" s="3" t="s">
        <v>638</v>
      </c>
      <c r="CM7" s="3" t="s">
        <v>638</v>
      </c>
      <c r="CN7" s="3" t="s">
        <v>638</v>
      </c>
      <c r="CO7" s="3" t="s">
        <v>638</v>
      </c>
    </row>
    <row r="8" spans="1:93" s="3" customFormat="1" x14ac:dyDescent="0.2">
      <c r="A8" s="16" t="s">
        <v>20</v>
      </c>
      <c r="B8" s="3">
        <v>1</v>
      </c>
      <c r="C8" s="3">
        <v>1</v>
      </c>
      <c r="D8" s="3">
        <v>1</v>
      </c>
      <c r="E8" s="3">
        <v>1</v>
      </c>
      <c r="F8" s="3">
        <v>2</v>
      </c>
      <c r="G8" s="3">
        <v>2</v>
      </c>
      <c r="H8" s="3">
        <v>2</v>
      </c>
      <c r="I8" s="3">
        <v>2</v>
      </c>
      <c r="J8" s="3">
        <v>2</v>
      </c>
      <c r="K8" s="3">
        <v>3</v>
      </c>
      <c r="L8" s="3">
        <v>3</v>
      </c>
      <c r="M8" s="3">
        <v>3</v>
      </c>
      <c r="N8" s="3">
        <v>3</v>
      </c>
      <c r="O8" s="3">
        <v>3</v>
      </c>
      <c r="P8" s="3">
        <v>3</v>
      </c>
      <c r="Q8" s="3">
        <v>4</v>
      </c>
      <c r="R8" s="3">
        <v>4</v>
      </c>
      <c r="S8" s="3">
        <v>4</v>
      </c>
      <c r="T8" s="3">
        <v>4</v>
      </c>
      <c r="U8" s="3">
        <v>4</v>
      </c>
      <c r="V8" s="3">
        <v>4</v>
      </c>
      <c r="W8" s="3">
        <v>4</v>
      </c>
      <c r="X8" s="3">
        <v>4</v>
      </c>
      <c r="Y8" s="3">
        <v>4</v>
      </c>
      <c r="Z8" s="3">
        <v>4</v>
      </c>
      <c r="AA8" s="3">
        <v>5</v>
      </c>
      <c r="AB8" s="3">
        <v>5</v>
      </c>
      <c r="AC8" s="3">
        <v>5</v>
      </c>
      <c r="AD8" s="3">
        <v>5</v>
      </c>
      <c r="AE8" s="3">
        <v>5</v>
      </c>
      <c r="AF8" s="3">
        <v>5</v>
      </c>
      <c r="AG8" s="3">
        <v>5</v>
      </c>
      <c r="AH8" s="3">
        <v>6</v>
      </c>
      <c r="AI8" s="3">
        <v>6</v>
      </c>
      <c r="AJ8" s="3">
        <v>6</v>
      </c>
      <c r="AK8" s="3">
        <v>6</v>
      </c>
      <c r="AL8" s="3">
        <v>6</v>
      </c>
      <c r="AM8" s="3">
        <v>6</v>
      </c>
      <c r="AN8" s="3">
        <v>6</v>
      </c>
      <c r="AO8" s="3">
        <v>6</v>
      </c>
      <c r="AP8" s="3">
        <v>6</v>
      </c>
      <c r="AQ8" s="3">
        <v>7</v>
      </c>
      <c r="AR8" s="3">
        <v>7</v>
      </c>
      <c r="AS8" s="3">
        <v>7</v>
      </c>
      <c r="AT8" s="3">
        <v>8</v>
      </c>
      <c r="AU8" s="3">
        <v>8</v>
      </c>
      <c r="AV8" s="3">
        <v>8</v>
      </c>
      <c r="AW8" s="3">
        <v>8</v>
      </c>
      <c r="AX8" s="3">
        <v>8</v>
      </c>
      <c r="AY8" s="3">
        <v>8</v>
      </c>
      <c r="AZ8" s="3">
        <v>8</v>
      </c>
      <c r="BA8" s="3">
        <v>8</v>
      </c>
      <c r="BB8" s="3">
        <v>9</v>
      </c>
      <c r="BC8" s="3">
        <v>9</v>
      </c>
      <c r="BD8" s="3">
        <v>9</v>
      </c>
      <c r="BE8" s="3">
        <v>9</v>
      </c>
      <c r="BF8" s="3">
        <v>9</v>
      </c>
      <c r="BG8" s="3">
        <v>9</v>
      </c>
      <c r="BH8" s="3">
        <v>9</v>
      </c>
      <c r="BI8" s="3">
        <v>9</v>
      </c>
      <c r="BJ8" s="3">
        <v>10</v>
      </c>
      <c r="BK8" s="3">
        <v>10</v>
      </c>
      <c r="BL8" s="3">
        <v>10</v>
      </c>
      <c r="BM8" s="3">
        <v>10</v>
      </c>
      <c r="BN8" s="3">
        <v>10</v>
      </c>
      <c r="BO8" s="3">
        <v>10</v>
      </c>
      <c r="BP8" s="3">
        <v>10</v>
      </c>
      <c r="BQ8" s="3">
        <v>11</v>
      </c>
      <c r="BR8" s="3">
        <v>11</v>
      </c>
      <c r="BS8" s="3">
        <v>11</v>
      </c>
      <c r="BT8" s="3">
        <v>11</v>
      </c>
      <c r="BU8" s="3">
        <v>11</v>
      </c>
      <c r="BV8" s="3">
        <v>11</v>
      </c>
      <c r="BW8" s="3">
        <v>12</v>
      </c>
      <c r="BX8" s="3">
        <v>12</v>
      </c>
      <c r="BY8" s="3">
        <v>12</v>
      </c>
      <c r="BZ8" s="3">
        <v>12</v>
      </c>
      <c r="CA8" s="3">
        <v>12</v>
      </c>
      <c r="CB8" s="3">
        <v>13</v>
      </c>
      <c r="CC8" s="3">
        <v>13</v>
      </c>
      <c r="CD8" s="3">
        <v>13</v>
      </c>
      <c r="CE8" s="3">
        <v>13</v>
      </c>
      <c r="CF8" s="3">
        <v>13</v>
      </c>
      <c r="CG8" s="3">
        <v>13</v>
      </c>
      <c r="CH8" s="3">
        <v>13</v>
      </c>
      <c r="CI8" s="3">
        <v>14</v>
      </c>
      <c r="CJ8" s="3">
        <v>14</v>
      </c>
      <c r="CK8" s="3">
        <v>14</v>
      </c>
      <c r="CL8" s="3">
        <v>14</v>
      </c>
      <c r="CM8" s="3">
        <v>14</v>
      </c>
      <c r="CN8" s="3">
        <v>14</v>
      </c>
      <c r="CO8" s="3">
        <v>14</v>
      </c>
    </row>
    <row r="9" spans="1:93" s="3" customFormat="1" x14ac:dyDescent="0.2">
      <c r="A9" s="16" t="s">
        <v>21</v>
      </c>
      <c r="B9" s="3">
        <v>1</v>
      </c>
      <c r="C9" s="3">
        <v>2</v>
      </c>
      <c r="D9" s="3">
        <v>3</v>
      </c>
      <c r="E9" s="3">
        <v>4</v>
      </c>
      <c r="F9" s="3">
        <v>1</v>
      </c>
      <c r="G9" s="3">
        <v>2</v>
      </c>
      <c r="H9" s="3">
        <v>3</v>
      </c>
      <c r="I9" s="3">
        <v>4</v>
      </c>
      <c r="J9" s="3">
        <v>5</v>
      </c>
      <c r="K9" s="3">
        <v>1</v>
      </c>
      <c r="L9" s="3">
        <v>2</v>
      </c>
      <c r="M9" s="3">
        <v>3</v>
      </c>
      <c r="N9" s="3">
        <v>4</v>
      </c>
      <c r="O9" s="3">
        <v>5</v>
      </c>
      <c r="P9" s="3">
        <v>6</v>
      </c>
      <c r="Q9" s="3">
        <v>1</v>
      </c>
      <c r="R9" s="3">
        <v>2</v>
      </c>
      <c r="S9" s="3">
        <v>3</v>
      </c>
      <c r="T9" s="3">
        <v>4</v>
      </c>
      <c r="U9" s="3">
        <v>5</v>
      </c>
      <c r="V9" s="3">
        <v>6</v>
      </c>
      <c r="W9" s="3">
        <v>7</v>
      </c>
      <c r="X9" s="3">
        <v>8</v>
      </c>
      <c r="Y9" s="3">
        <v>9</v>
      </c>
      <c r="Z9" s="3">
        <v>10</v>
      </c>
      <c r="AA9" s="3">
        <v>1</v>
      </c>
      <c r="AB9" s="3">
        <v>2</v>
      </c>
      <c r="AC9" s="3">
        <v>3</v>
      </c>
      <c r="AD9" s="3">
        <v>4</v>
      </c>
      <c r="AE9" s="3">
        <v>5</v>
      </c>
      <c r="AF9" s="3">
        <v>6</v>
      </c>
      <c r="AG9" s="3">
        <v>7</v>
      </c>
      <c r="AH9" s="3">
        <v>1</v>
      </c>
      <c r="AI9" s="3">
        <v>2</v>
      </c>
      <c r="AJ9" s="3">
        <v>3</v>
      </c>
      <c r="AK9" s="3">
        <v>4</v>
      </c>
      <c r="AL9" s="3">
        <v>5</v>
      </c>
      <c r="AM9" s="3">
        <v>6</v>
      </c>
      <c r="AN9" s="3">
        <v>7</v>
      </c>
      <c r="AO9" s="3">
        <v>8</v>
      </c>
      <c r="AP9" s="3">
        <v>9</v>
      </c>
      <c r="AQ9" s="3">
        <v>1</v>
      </c>
      <c r="AR9" s="3">
        <v>2</v>
      </c>
      <c r="AS9" s="3">
        <v>3</v>
      </c>
      <c r="AT9" s="3">
        <v>1</v>
      </c>
      <c r="AU9" s="3">
        <v>2</v>
      </c>
      <c r="AV9" s="3">
        <v>3</v>
      </c>
      <c r="AW9" s="3">
        <v>4</v>
      </c>
      <c r="AX9" s="3">
        <v>5</v>
      </c>
      <c r="AY9" s="3">
        <v>6</v>
      </c>
      <c r="AZ9" s="3">
        <v>7</v>
      </c>
      <c r="BA9" s="3">
        <v>8</v>
      </c>
      <c r="BB9" s="3">
        <v>1</v>
      </c>
      <c r="BC9" s="3">
        <v>2</v>
      </c>
      <c r="BD9" s="3">
        <v>3</v>
      </c>
      <c r="BE9" s="3">
        <v>4</v>
      </c>
      <c r="BF9" s="3">
        <v>5</v>
      </c>
      <c r="BG9" s="3">
        <v>6</v>
      </c>
      <c r="BH9" s="3">
        <v>7</v>
      </c>
      <c r="BI9" s="3">
        <v>8</v>
      </c>
      <c r="BJ9" s="3">
        <v>1</v>
      </c>
      <c r="BK9" s="3">
        <v>2</v>
      </c>
      <c r="BL9" s="3">
        <v>3</v>
      </c>
      <c r="BM9" s="3">
        <v>4</v>
      </c>
      <c r="BN9" s="3">
        <v>5</v>
      </c>
      <c r="BO9" s="3">
        <v>6</v>
      </c>
      <c r="BP9" s="3">
        <v>7</v>
      </c>
      <c r="BQ9" s="3">
        <v>1</v>
      </c>
      <c r="BR9" s="3">
        <v>2</v>
      </c>
      <c r="BS9" s="3">
        <v>3</v>
      </c>
      <c r="BT9" s="3">
        <v>4</v>
      </c>
      <c r="BU9" s="3">
        <v>5</v>
      </c>
      <c r="BV9" s="3">
        <v>6</v>
      </c>
      <c r="BW9" s="3">
        <v>1</v>
      </c>
      <c r="BX9" s="3">
        <v>2</v>
      </c>
      <c r="BY9" s="3">
        <v>3</v>
      </c>
      <c r="BZ9" s="3">
        <v>4</v>
      </c>
      <c r="CA9" s="3">
        <v>5</v>
      </c>
      <c r="CB9" s="3">
        <v>1</v>
      </c>
      <c r="CC9" s="3">
        <v>2</v>
      </c>
      <c r="CD9" s="3">
        <v>3</v>
      </c>
      <c r="CE9" s="3">
        <v>4</v>
      </c>
      <c r="CF9" s="3">
        <v>5</v>
      </c>
      <c r="CG9" s="3">
        <v>6</v>
      </c>
      <c r="CH9" s="3">
        <v>7</v>
      </c>
      <c r="CI9" s="3">
        <v>1</v>
      </c>
      <c r="CJ9" s="3">
        <v>2</v>
      </c>
      <c r="CK9" s="3">
        <v>3</v>
      </c>
      <c r="CL9" s="3">
        <v>4</v>
      </c>
      <c r="CM9" s="3">
        <v>5</v>
      </c>
      <c r="CN9" s="3">
        <v>6</v>
      </c>
      <c r="CO9" s="3">
        <v>7</v>
      </c>
    </row>
    <row r="10" spans="1:93" s="3" customFormat="1" x14ac:dyDescent="0.2">
      <c r="A10" s="16" t="s">
        <v>22</v>
      </c>
      <c r="B10" s="3" t="s">
        <v>476</v>
      </c>
      <c r="C10" s="3" t="s">
        <v>479</v>
      </c>
      <c r="D10" s="3" t="s">
        <v>482</v>
      </c>
      <c r="E10" s="3" t="s">
        <v>485</v>
      </c>
      <c r="F10" s="3" t="s">
        <v>476</v>
      </c>
      <c r="G10" s="3" t="s">
        <v>664</v>
      </c>
      <c r="H10" s="3" t="s">
        <v>489</v>
      </c>
      <c r="I10" s="3" t="s">
        <v>490</v>
      </c>
      <c r="J10" s="3" t="s">
        <v>491</v>
      </c>
      <c r="K10" s="3" t="s">
        <v>476</v>
      </c>
      <c r="L10" s="3" t="s">
        <v>493</v>
      </c>
      <c r="M10" s="3" t="s">
        <v>494</v>
      </c>
      <c r="N10" s="3" t="s">
        <v>665</v>
      </c>
      <c r="O10" s="3" t="s">
        <v>495</v>
      </c>
      <c r="P10" s="3" t="s">
        <v>496</v>
      </c>
      <c r="Q10" s="3" t="s">
        <v>476</v>
      </c>
      <c r="R10" s="3" t="s">
        <v>498</v>
      </c>
      <c r="S10" s="3" t="s">
        <v>510</v>
      </c>
      <c r="T10" s="3" t="s">
        <v>514</v>
      </c>
      <c r="U10" s="3" t="s">
        <v>515</v>
      </c>
      <c r="V10" s="3" t="s">
        <v>516</v>
      </c>
      <c r="W10" s="3" t="s">
        <v>521</v>
      </c>
      <c r="X10" s="3" t="s">
        <v>525</v>
      </c>
      <c r="Y10" s="3" t="s">
        <v>666</v>
      </c>
      <c r="Z10" s="3" t="s">
        <v>531</v>
      </c>
      <c r="AA10" s="3" t="s">
        <v>476</v>
      </c>
      <c r="AB10" s="3" t="s">
        <v>537</v>
      </c>
      <c r="AC10" s="3" t="s">
        <v>540</v>
      </c>
      <c r="AD10" s="3" t="s">
        <v>544</v>
      </c>
      <c r="AE10" s="3" t="s">
        <v>667</v>
      </c>
      <c r="AF10" s="3" t="s">
        <v>546</v>
      </c>
      <c r="AG10" s="3" t="s">
        <v>547</v>
      </c>
      <c r="AH10" s="3" t="s">
        <v>476</v>
      </c>
      <c r="AI10" s="3" t="s">
        <v>552</v>
      </c>
      <c r="AJ10" s="3" t="s">
        <v>668</v>
      </c>
      <c r="AK10" s="3" t="s">
        <v>556</v>
      </c>
      <c r="AL10" s="3" t="s">
        <v>557</v>
      </c>
      <c r="AM10" s="3" t="s">
        <v>562</v>
      </c>
      <c r="AN10" s="3" t="s">
        <v>567</v>
      </c>
      <c r="AO10" s="3" t="s">
        <v>568</v>
      </c>
      <c r="AP10" s="3" t="s">
        <v>669</v>
      </c>
      <c r="AQ10" s="3" t="s">
        <v>476</v>
      </c>
      <c r="AR10" s="3" t="s">
        <v>570</v>
      </c>
      <c r="AS10" s="3" t="s">
        <v>571</v>
      </c>
      <c r="AT10" s="3" t="s">
        <v>476</v>
      </c>
      <c r="AU10" s="3" t="s">
        <v>573</v>
      </c>
      <c r="AV10" s="3" t="s">
        <v>576</v>
      </c>
      <c r="AW10" s="3" t="s">
        <v>577</v>
      </c>
      <c r="AX10" s="3" t="s">
        <v>578</v>
      </c>
      <c r="AY10" s="3" t="s">
        <v>670</v>
      </c>
      <c r="AZ10" s="3" t="s">
        <v>579</v>
      </c>
      <c r="BA10" s="3" t="s">
        <v>580</v>
      </c>
      <c r="BB10" s="3" t="s">
        <v>476</v>
      </c>
      <c r="BC10" s="3" t="s">
        <v>582</v>
      </c>
      <c r="BD10" s="3" t="s">
        <v>583</v>
      </c>
      <c r="BE10" s="3" t="s">
        <v>671</v>
      </c>
      <c r="BF10" s="3" t="s">
        <v>584</v>
      </c>
      <c r="BG10" s="3" t="s">
        <v>672</v>
      </c>
      <c r="BH10" s="3" t="s">
        <v>594</v>
      </c>
      <c r="BI10" s="3" t="s">
        <v>595</v>
      </c>
      <c r="BJ10" s="3" t="s">
        <v>476</v>
      </c>
      <c r="BK10" s="3" t="s">
        <v>597</v>
      </c>
      <c r="BL10" s="3" t="s">
        <v>598</v>
      </c>
      <c r="BM10" s="3" t="s">
        <v>599</v>
      </c>
      <c r="BN10" s="3" t="s">
        <v>600</v>
      </c>
      <c r="BO10" s="3" t="s">
        <v>601</v>
      </c>
      <c r="BP10" s="3" t="s">
        <v>602</v>
      </c>
      <c r="BQ10" s="3" t="s">
        <v>476</v>
      </c>
      <c r="BR10" s="3" t="s">
        <v>557</v>
      </c>
      <c r="BS10" s="3" t="s">
        <v>606</v>
      </c>
      <c r="BT10" s="3" t="s">
        <v>611</v>
      </c>
      <c r="BU10" s="3" t="s">
        <v>612</v>
      </c>
      <c r="BV10" s="3" t="s">
        <v>615</v>
      </c>
      <c r="BW10" s="3" t="s">
        <v>476</v>
      </c>
      <c r="BX10" s="3" t="s">
        <v>619</v>
      </c>
      <c r="BY10" s="3" t="s">
        <v>620</v>
      </c>
      <c r="BZ10" s="3" t="s">
        <v>621</v>
      </c>
      <c r="CA10" s="3" t="s">
        <v>624</v>
      </c>
      <c r="CB10" s="3" t="s">
        <v>476</v>
      </c>
      <c r="CC10" s="3" t="s">
        <v>626</v>
      </c>
      <c r="CD10" s="3" t="s">
        <v>479</v>
      </c>
      <c r="CE10" s="3" t="s">
        <v>631</v>
      </c>
      <c r="CF10" s="3" t="s">
        <v>635</v>
      </c>
      <c r="CG10" s="3" t="s">
        <v>636</v>
      </c>
      <c r="CH10" s="3" t="s">
        <v>637</v>
      </c>
      <c r="CI10" s="3" t="s">
        <v>476</v>
      </c>
      <c r="CJ10" s="3" t="s">
        <v>639</v>
      </c>
      <c r="CK10" s="3" t="s">
        <v>640</v>
      </c>
      <c r="CL10" s="3" t="s">
        <v>644</v>
      </c>
      <c r="CM10" s="3" t="s">
        <v>646</v>
      </c>
      <c r="CN10" s="3" t="s">
        <v>647</v>
      </c>
      <c r="CO10" s="3" t="s">
        <v>648</v>
      </c>
    </row>
    <row r="11" spans="1:93" s="3" customFormat="1" x14ac:dyDescent="0.2">
      <c r="A11" s="16" t="s">
        <v>38</v>
      </c>
      <c r="B11" s="3" t="s">
        <v>478</v>
      </c>
      <c r="C11" s="3" t="s">
        <v>480</v>
      </c>
      <c r="D11" s="3" t="s">
        <v>483</v>
      </c>
      <c r="E11" s="3" t="s">
        <v>486</v>
      </c>
      <c r="F11" s="3" t="s">
        <v>478</v>
      </c>
      <c r="G11" s="3" t="s">
        <v>483</v>
      </c>
      <c r="H11" s="3" t="s">
        <v>478</v>
      </c>
      <c r="I11" s="3" t="s">
        <v>483</v>
      </c>
      <c r="J11" s="3" t="s">
        <v>483</v>
      </c>
      <c r="K11" s="3" t="s">
        <v>478</v>
      </c>
      <c r="L11" s="3" t="s">
        <v>483</v>
      </c>
      <c r="M11" s="3" t="s">
        <v>478</v>
      </c>
      <c r="N11" s="3" t="s">
        <v>483</v>
      </c>
      <c r="O11" s="3" t="s">
        <v>483</v>
      </c>
      <c r="P11" s="3" t="s">
        <v>478</v>
      </c>
      <c r="Q11" s="3" t="s">
        <v>478</v>
      </c>
      <c r="R11" s="3" t="s">
        <v>499</v>
      </c>
      <c r="S11" s="3" t="s">
        <v>511</v>
      </c>
      <c r="T11" s="3" t="s">
        <v>483</v>
      </c>
      <c r="U11" s="3" t="s">
        <v>483</v>
      </c>
      <c r="V11" s="3" t="s">
        <v>517</v>
      </c>
      <c r="W11" s="3" t="s">
        <v>522</v>
      </c>
      <c r="X11" s="3" t="s">
        <v>483</v>
      </c>
      <c r="Y11" s="3" t="s">
        <v>526</v>
      </c>
      <c r="Z11" s="3" t="s">
        <v>68</v>
      </c>
      <c r="AA11" s="3" t="s">
        <v>478</v>
      </c>
      <c r="AB11" s="3" t="s">
        <v>538</v>
      </c>
      <c r="AC11" s="3" t="s">
        <v>541</v>
      </c>
      <c r="AD11" s="3" t="s">
        <v>517</v>
      </c>
      <c r="AE11" s="3" t="s">
        <v>68</v>
      </c>
      <c r="AF11" s="3" t="s">
        <v>517</v>
      </c>
      <c r="AG11" s="3" t="s">
        <v>68</v>
      </c>
      <c r="AH11" s="3" t="s">
        <v>478</v>
      </c>
      <c r="AI11" s="3" t="s">
        <v>553</v>
      </c>
      <c r="AJ11" s="3" t="s">
        <v>483</v>
      </c>
      <c r="AK11" s="3" t="s">
        <v>483</v>
      </c>
      <c r="AL11" s="3" t="s">
        <v>558</v>
      </c>
      <c r="AM11" s="3" t="s">
        <v>563</v>
      </c>
      <c r="AN11" s="3" t="s">
        <v>68</v>
      </c>
      <c r="AO11" s="3" t="s">
        <v>483</v>
      </c>
      <c r="AP11" s="3" t="s">
        <v>483</v>
      </c>
      <c r="AQ11" s="3" t="s">
        <v>478</v>
      </c>
      <c r="AR11" s="3" t="s">
        <v>483</v>
      </c>
      <c r="AS11" s="3" t="s">
        <v>483</v>
      </c>
      <c r="AT11" s="3" t="s">
        <v>478</v>
      </c>
      <c r="AU11" s="3" t="s">
        <v>574</v>
      </c>
      <c r="AV11" s="3" t="s">
        <v>483</v>
      </c>
      <c r="AW11" s="3" t="s">
        <v>483</v>
      </c>
      <c r="AX11" s="3" t="s">
        <v>483</v>
      </c>
      <c r="AY11" s="3" t="s">
        <v>483</v>
      </c>
      <c r="AZ11" s="3" t="s">
        <v>483</v>
      </c>
      <c r="BA11" s="3" t="s">
        <v>483</v>
      </c>
      <c r="BB11" s="3" t="s">
        <v>478</v>
      </c>
      <c r="BC11" s="3" t="s">
        <v>483</v>
      </c>
      <c r="BD11" s="3" t="s">
        <v>483</v>
      </c>
      <c r="BE11" s="3" t="s">
        <v>483</v>
      </c>
      <c r="BF11" s="3" t="s">
        <v>585</v>
      </c>
      <c r="BG11" s="3" t="s">
        <v>483</v>
      </c>
      <c r="BH11" s="3" t="s">
        <v>483</v>
      </c>
      <c r="BI11" s="3" t="s">
        <v>483</v>
      </c>
      <c r="BJ11" s="3" t="s">
        <v>478</v>
      </c>
      <c r="BK11" s="3" t="s">
        <v>483</v>
      </c>
      <c r="BL11" s="3" t="s">
        <v>483</v>
      </c>
      <c r="BM11" s="3" t="s">
        <v>483</v>
      </c>
      <c r="BN11" s="3" t="s">
        <v>483</v>
      </c>
      <c r="BO11" s="3" t="s">
        <v>483</v>
      </c>
      <c r="BP11" s="3" t="s">
        <v>483</v>
      </c>
      <c r="BQ11" s="3" t="s">
        <v>478</v>
      </c>
      <c r="BR11" s="3" t="s">
        <v>604</v>
      </c>
      <c r="BS11" s="3" t="s">
        <v>607</v>
      </c>
      <c r="BT11" s="3" t="s">
        <v>478</v>
      </c>
      <c r="BU11" s="3" t="s">
        <v>613</v>
      </c>
      <c r="BV11" s="3" t="s">
        <v>616</v>
      </c>
      <c r="BW11" s="3" t="s">
        <v>478</v>
      </c>
      <c r="BX11" s="3" t="s">
        <v>607</v>
      </c>
      <c r="BY11" s="3" t="s">
        <v>478</v>
      </c>
      <c r="BZ11" s="3" t="s">
        <v>622</v>
      </c>
      <c r="CA11" s="3" t="s">
        <v>616</v>
      </c>
      <c r="CB11" s="3" t="s">
        <v>478</v>
      </c>
      <c r="CC11" s="3" t="s">
        <v>627</v>
      </c>
      <c r="CD11" s="3" t="s">
        <v>629</v>
      </c>
      <c r="CE11" s="3" t="s">
        <v>632</v>
      </c>
      <c r="CF11" s="3" t="s">
        <v>607</v>
      </c>
      <c r="CG11" s="3" t="s">
        <v>478</v>
      </c>
      <c r="CH11" s="3" t="s">
        <v>613</v>
      </c>
      <c r="CI11" s="3" t="s">
        <v>478</v>
      </c>
      <c r="CJ11" s="3" t="s">
        <v>616</v>
      </c>
      <c r="CK11" s="3" t="s">
        <v>641</v>
      </c>
      <c r="CL11" s="3" t="s">
        <v>645</v>
      </c>
      <c r="CM11" s="3" t="s">
        <v>478</v>
      </c>
      <c r="CN11" s="3" t="s">
        <v>613</v>
      </c>
      <c r="CO11" s="3" t="s">
        <v>616</v>
      </c>
    </row>
    <row r="12" spans="1:93" s="3" customFormat="1" ht="25.5" x14ac:dyDescent="0.2">
      <c r="A12" s="17"/>
      <c r="C12" s="3" t="s">
        <v>481</v>
      </c>
      <c r="D12" s="3" t="s">
        <v>484</v>
      </c>
      <c r="E12" s="3" t="s">
        <v>487</v>
      </c>
      <c r="G12" s="3" t="s">
        <v>484</v>
      </c>
      <c r="I12" s="3" t="s">
        <v>484</v>
      </c>
      <c r="J12" s="3" t="s">
        <v>484</v>
      </c>
      <c r="L12" s="3" t="s">
        <v>484</v>
      </c>
      <c r="N12" s="3" t="s">
        <v>484</v>
      </c>
      <c r="O12" s="3" t="s">
        <v>484</v>
      </c>
      <c r="R12" s="3" t="s">
        <v>500</v>
      </c>
      <c r="S12" s="3" t="s">
        <v>512</v>
      </c>
      <c r="T12" s="3" t="s">
        <v>484</v>
      </c>
      <c r="U12" s="3" t="s">
        <v>484</v>
      </c>
      <c r="V12" s="3" t="s">
        <v>518</v>
      </c>
      <c r="W12" s="3" t="s">
        <v>523</v>
      </c>
      <c r="X12" s="3" t="s">
        <v>484</v>
      </c>
      <c r="Y12" s="3" t="s">
        <v>527</v>
      </c>
      <c r="Z12" s="3" t="s">
        <v>532</v>
      </c>
      <c r="AB12" s="3" t="s">
        <v>539</v>
      </c>
      <c r="AC12" s="3" t="s">
        <v>542</v>
      </c>
      <c r="AD12" s="3" t="s">
        <v>518</v>
      </c>
      <c r="AE12" s="3" t="s">
        <v>527</v>
      </c>
      <c r="AF12" s="3" t="s">
        <v>518</v>
      </c>
      <c r="AG12" s="35" t="s">
        <v>548</v>
      </c>
      <c r="AI12" s="3" t="s">
        <v>554</v>
      </c>
      <c r="AJ12" s="3" t="s">
        <v>484</v>
      </c>
      <c r="AK12" s="3" t="s">
        <v>484</v>
      </c>
      <c r="AL12" s="3" t="s">
        <v>559</v>
      </c>
      <c r="AM12" s="3" t="s">
        <v>564</v>
      </c>
      <c r="AN12" s="3" t="s">
        <v>534</v>
      </c>
      <c r="AO12" s="3" t="s">
        <v>484</v>
      </c>
      <c r="AP12" s="3" t="s">
        <v>484</v>
      </c>
      <c r="AR12" s="3" t="s">
        <v>484</v>
      </c>
      <c r="AS12" s="3" t="s">
        <v>484</v>
      </c>
      <c r="AU12" s="3" t="s">
        <v>575</v>
      </c>
      <c r="AV12" s="3" t="s">
        <v>484</v>
      </c>
      <c r="AW12" s="3" t="s">
        <v>484</v>
      </c>
      <c r="AX12" s="3" t="s">
        <v>484</v>
      </c>
      <c r="AY12" s="3" t="s">
        <v>484</v>
      </c>
      <c r="AZ12" s="3" t="s">
        <v>484</v>
      </c>
      <c r="BA12" s="3" t="s">
        <v>484</v>
      </c>
      <c r="BC12" s="3" t="s">
        <v>484</v>
      </c>
      <c r="BD12" s="3" t="s">
        <v>484</v>
      </c>
      <c r="BE12" s="3" t="s">
        <v>484</v>
      </c>
      <c r="BF12" s="3" t="s">
        <v>586</v>
      </c>
      <c r="BG12" s="3" t="s">
        <v>484</v>
      </c>
      <c r="BH12" s="3" t="s">
        <v>484</v>
      </c>
      <c r="BI12" s="3" t="s">
        <v>484</v>
      </c>
      <c r="BK12" s="3" t="s">
        <v>484</v>
      </c>
      <c r="BL12" s="3" t="s">
        <v>484</v>
      </c>
      <c r="BM12" s="3" t="s">
        <v>484</v>
      </c>
      <c r="BN12" s="3" t="s">
        <v>484</v>
      </c>
      <c r="BO12" s="3" t="s">
        <v>484</v>
      </c>
      <c r="BP12" s="3" t="s">
        <v>484</v>
      </c>
      <c r="BR12" s="3" t="s">
        <v>605</v>
      </c>
      <c r="BS12" s="3" t="s">
        <v>608</v>
      </c>
      <c r="BU12" s="3" t="s">
        <v>614</v>
      </c>
      <c r="BV12" s="3" t="s">
        <v>617</v>
      </c>
      <c r="BX12" s="3" t="s">
        <v>608</v>
      </c>
      <c r="BZ12" s="3" t="s">
        <v>623</v>
      </c>
      <c r="CA12" s="3" t="s">
        <v>617</v>
      </c>
      <c r="CC12" s="3" t="s">
        <v>628</v>
      </c>
      <c r="CD12" s="3" t="s">
        <v>630</v>
      </c>
      <c r="CE12" s="3" t="s">
        <v>633</v>
      </c>
      <c r="CF12" s="3" t="s">
        <v>608</v>
      </c>
      <c r="CH12" s="3" t="s">
        <v>614</v>
      </c>
      <c r="CJ12" s="3" t="s">
        <v>617</v>
      </c>
      <c r="CK12" s="3" t="s">
        <v>642</v>
      </c>
      <c r="CL12" s="3" t="s">
        <v>607</v>
      </c>
      <c r="CN12" s="3" t="s">
        <v>614</v>
      </c>
      <c r="CO12" s="3" t="s">
        <v>617</v>
      </c>
    </row>
    <row r="13" spans="1:93" s="3" customFormat="1" x14ac:dyDescent="0.2">
      <c r="A13" s="17"/>
      <c r="R13" s="3" t="s">
        <v>501</v>
      </c>
      <c r="S13" s="3" t="s">
        <v>513</v>
      </c>
      <c r="V13" s="3" t="s">
        <v>519</v>
      </c>
      <c r="W13" s="3" t="s">
        <v>524</v>
      </c>
      <c r="Y13" s="3" t="s">
        <v>528</v>
      </c>
      <c r="Z13" s="3" t="s">
        <v>533</v>
      </c>
      <c r="AC13" s="3" t="s">
        <v>543</v>
      </c>
      <c r="AD13" s="3" t="s">
        <v>545</v>
      </c>
      <c r="AE13" s="3" t="s">
        <v>534</v>
      </c>
      <c r="AF13" s="3" t="s">
        <v>545</v>
      </c>
      <c r="AG13" s="3" t="s">
        <v>549</v>
      </c>
      <c r="AI13" s="3" t="s">
        <v>555</v>
      </c>
      <c r="AL13" s="3" t="s">
        <v>560</v>
      </c>
      <c r="AM13" s="3" t="s">
        <v>565</v>
      </c>
      <c r="BF13" s="3" t="s">
        <v>587</v>
      </c>
      <c r="BS13" s="3" t="s">
        <v>526</v>
      </c>
      <c r="BX13" s="3" t="s">
        <v>526</v>
      </c>
      <c r="CE13" s="3" t="s">
        <v>634</v>
      </c>
      <c r="CF13" s="3" t="s">
        <v>526</v>
      </c>
      <c r="CK13" s="3" t="s">
        <v>643</v>
      </c>
      <c r="CL13" s="3" t="s">
        <v>526</v>
      </c>
    </row>
    <row r="14" spans="1:93" s="3" customFormat="1" x14ac:dyDescent="0.2">
      <c r="A14" s="17"/>
      <c r="R14" s="3" t="s">
        <v>502</v>
      </c>
      <c r="V14" s="3" t="s">
        <v>520</v>
      </c>
      <c r="Y14" s="3" t="s">
        <v>529</v>
      </c>
      <c r="Z14" s="3" t="s">
        <v>534</v>
      </c>
      <c r="AG14" s="3" t="s">
        <v>534</v>
      </c>
      <c r="AL14" s="3" t="s">
        <v>561</v>
      </c>
      <c r="AM14" s="3" t="s">
        <v>566</v>
      </c>
      <c r="BF14" s="3" t="s">
        <v>588</v>
      </c>
      <c r="BS14" s="3" t="s">
        <v>609</v>
      </c>
      <c r="CF14" s="3" t="s">
        <v>609</v>
      </c>
      <c r="CL14" s="3" t="s">
        <v>609</v>
      </c>
    </row>
    <row r="15" spans="1:93" s="3" customFormat="1" x14ac:dyDescent="0.2">
      <c r="A15" s="17"/>
      <c r="R15" s="3" t="s">
        <v>503</v>
      </c>
      <c r="Y15" s="3" t="s">
        <v>530</v>
      </c>
      <c r="Z15" s="3" t="s">
        <v>535</v>
      </c>
      <c r="AG15" s="3" t="s">
        <v>550</v>
      </c>
      <c r="BF15" s="3" t="s">
        <v>589</v>
      </c>
      <c r="BS15" s="3" t="s">
        <v>610</v>
      </c>
      <c r="CF15" s="3" t="s">
        <v>610</v>
      </c>
    </row>
    <row r="16" spans="1:93" s="3" customFormat="1" x14ac:dyDescent="0.2">
      <c r="A16" s="17"/>
      <c r="R16" s="3" t="s">
        <v>504</v>
      </c>
      <c r="BF16" s="3" t="s">
        <v>590</v>
      </c>
    </row>
    <row r="17" spans="1:58" s="3" customFormat="1" x14ac:dyDescent="0.2">
      <c r="A17" s="17"/>
      <c r="R17" s="3" t="s">
        <v>505</v>
      </c>
      <c r="BF17" s="3" t="s">
        <v>591</v>
      </c>
    </row>
    <row r="18" spans="1:58" s="3" customFormat="1" x14ac:dyDescent="0.2">
      <c r="A18" s="17"/>
      <c r="R18" s="3" t="s">
        <v>506</v>
      </c>
      <c r="BF18" s="3" t="s">
        <v>592</v>
      </c>
    </row>
    <row r="19" spans="1:58" s="3" customFormat="1" x14ac:dyDescent="0.2">
      <c r="A19" s="17"/>
      <c r="R19" s="3" t="s">
        <v>507</v>
      </c>
      <c r="BF19" s="3" t="s">
        <v>593</v>
      </c>
    </row>
    <row r="20" spans="1:58" s="3" customFormat="1" x14ac:dyDescent="0.2">
      <c r="A20" s="17"/>
      <c r="R20" s="3" t="s">
        <v>508</v>
      </c>
    </row>
    <row r="21" spans="1:58" s="3" customFormat="1" x14ac:dyDescent="0.2">
      <c r="A21" s="17"/>
      <c r="R21" s="3" t="s">
        <v>509</v>
      </c>
    </row>
    <row r="22" spans="1:58" s="3" customFormat="1" x14ac:dyDescent="0.2">
      <c r="A22" s="17"/>
    </row>
    <row r="23" spans="1:58" s="3" customFormat="1" x14ac:dyDescent="0.2">
      <c r="A23" s="17"/>
    </row>
    <row r="24" spans="1:58" s="3" customFormat="1" x14ac:dyDescent="0.2">
      <c r="A24" s="17"/>
    </row>
    <row r="25" spans="1:58" s="3" customFormat="1" x14ac:dyDescent="0.2">
      <c r="A25" s="17"/>
    </row>
    <row r="26" spans="1:58" s="3" customFormat="1" x14ac:dyDescent="0.2">
      <c r="A26" s="17"/>
    </row>
    <row r="27" spans="1:58" s="3" customFormat="1" x14ac:dyDescent="0.2">
      <c r="A27" s="17"/>
    </row>
    <row r="28" spans="1:58" s="3" customFormat="1" x14ac:dyDescent="0.2">
      <c r="A28" s="17"/>
    </row>
    <row r="29" spans="1:58" s="3" customFormat="1" x14ac:dyDescent="0.2">
      <c r="A29" s="17"/>
    </row>
    <row r="30" spans="1:58" s="3" customFormat="1" x14ac:dyDescent="0.2">
      <c r="A30" s="17"/>
    </row>
    <row r="31" spans="1:58" s="3" customFormat="1" x14ac:dyDescent="0.2">
      <c r="A31" s="17"/>
    </row>
    <row r="32" spans="1:58"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gOecmHXdYbkoIPoGWTAuHU8ExmnKsZie7+1TPpPR5yRQtutSrh9m9fCqP8HVrdQsRLPZ/rbwQAddbrEPnQsHJA==" saltValue="ieT15ix6KG61aKqhIpTPfw=="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1EE28-61F0-4724-A314-C401E895C032}">
  <sheetPr codeName="Sheet3"/>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8" t="s">
        <v>676</v>
      </c>
      <c r="B1" s="58"/>
      <c r="C1" s="58"/>
      <c r="D1" s="58"/>
      <c r="E1" s="58"/>
      <c r="F1" s="58"/>
    </row>
    <row r="2" spans="1:7" ht="14.25" customHeight="1" x14ac:dyDescent="0.2">
      <c r="A2" s="58" t="s">
        <v>677</v>
      </c>
      <c r="B2" s="58"/>
      <c r="C2" s="58"/>
      <c r="D2" s="58"/>
      <c r="E2" s="58"/>
      <c r="F2" s="58"/>
    </row>
    <row r="4" spans="1:7" ht="51" customHeight="1" x14ac:dyDescent="0.2">
      <c r="A4" s="9" t="s">
        <v>12</v>
      </c>
      <c r="B4" s="9" t="s">
        <v>476</v>
      </c>
      <c r="C4" s="9" t="s">
        <v>664</v>
      </c>
      <c r="D4" s="9" t="s">
        <v>489</v>
      </c>
      <c r="E4" s="9" t="s">
        <v>490</v>
      </c>
      <c r="F4" s="9" t="s">
        <v>491</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7" t="s">
        <v>43</v>
      </c>
      <c r="B15" s="57"/>
      <c r="C15" s="57"/>
      <c r="D15" s="57"/>
      <c r="E15" s="57"/>
      <c r="F15" s="57"/>
    </row>
  </sheetData>
  <sheetProtection algorithmName="SHA-512" hashValue="PLrfk3LF6ejJIaCE0rZ2Bb/nEKoqMxd8nbsSJ6Pv66wztlKtTGgZ8FdW3kFO72ONfkGOdm8OVO0YWLFwKt3qoQ==" saltValue="N1U1C61nu2wgXs5hWKbEPA==" spinCount="100000" sheet="1" objects="1" scenarios="1" formatRows="0" insertRows="0" deleteRows="0"/>
  <mergeCells count="3">
    <mergeCell ref="A15:F15"/>
    <mergeCell ref="A1:F1"/>
    <mergeCell ref="A2:F2"/>
  </mergeCells>
  <conditionalFormatting sqref="A5:A14">
    <cfRule type="expression" dxfId="45" priority="1">
      <formula>AND($A5&lt;&gt;"",COUNTIF(OFFSET(UnitListStart,1,0,UnitListCount,1),$A5)=0)</formula>
    </cfRule>
  </conditionalFormatting>
  <conditionalFormatting sqref="B5:B14">
    <cfRule type="expression" dxfId="44" priority="3">
      <formula>LEN(B5)&gt;15</formula>
    </cfRule>
  </conditionalFormatting>
  <conditionalFormatting sqref="D5:D14">
    <cfRule type="expression" dxfId="42" priority="4">
      <formula>LEN(D5)&gt;10</formula>
    </cfRule>
  </conditionalFormatting>
  <dataValidations count="3">
    <dataValidation type="list" allowBlank="1" showErrorMessage="1" error="The selection is not valid" prompt="Select from the dropdown list" sqref="A5:A14" xr:uid="{29C78B5F-2283-4A4E-93F7-9E11FA61A542}">
      <formula1>OFFSET(UnitListStart,1,0,UnitListCount,1)</formula1>
    </dataValidation>
    <dataValidation type="textLength" operator="lessThanOrEqual" allowBlank="1" showErrorMessage="1" error="The response must be 15 characters or less" prompt="Enter the SOP Index No." sqref="B5:B14" xr:uid="{75FF868B-14A6-4FB0-BF64-B718B2CBCB87}">
      <formula1>15</formula1>
    </dataValidation>
    <dataValidation type="textLength" operator="lessThanOrEqual" allowBlank="1" showErrorMessage="1" error="The response must be 10 characters or less" prompt="Enter the Waiver ID No." sqref="D5:D14" xr:uid="{3033B3DB-5E34-43F4-90A7-F310242ACD27}">
      <formula1>10</formula1>
    </dataValidation>
  </dataValidations>
  <hyperlinks>
    <hyperlink ref="A15" location="'Table of Contents'!A1" display="Go to the Table of Contents" xr:uid="{111AA3BD-B500-41EA-9E0B-52728BA270F6}"/>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645DE25E-37D3-43FF-B054-C20848C543C1}">
            <xm:f>AND(C5&lt;&gt;"",COUNTIF(OFFSET(Picklist_UAcodes!G$10,1,0,Picklist_UAcodes!G$4,1),C5)=0)</xm:f>
            <x14:dxf>
              <font>
                <b/>
                <i val="0"/>
              </font>
              <fill>
                <patternFill>
                  <bgColor rgb="FFEBB8B7"/>
                </patternFill>
              </fill>
            </x14:dxf>
          </x14:cfRule>
          <xm:sqref>C5:C14 E5:F14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16C855B-F145-479F-84F2-DC9CA9DCB2F6}">
          <x14:formula1>
            <xm:f>OFFSET(Picklist_UAcodes!G$10,1,0,Picklist_UAcodes!G$4,1)</xm:f>
          </x14:formula1>
          <xm:sqref>C5:C14 E5:F14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231F-B085-4C05-9D4F-5226540BD5E4}">
  <sheetPr codeName="Sheet9"/>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8" t="s">
        <v>679</v>
      </c>
      <c r="B1" s="58"/>
      <c r="C1" s="58"/>
      <c r="D1" s="58"/>
      <c r="E1" s="58"/>
      <c r="F1" s="58"/>
      <c r="G1" s="58"/>
    </row>
    <row r="2" spans="1:8" ht="14.25" customHeight="1" x14ac:dyDescent="0.2">
      <c r="A2" s="58" t="s">
        <v>680</v>
      </c>
      <c r="B2" s="58"/>
      <c r="C2" s="58"/>
      <c r="D2" s="58"/>
      <c r="E2" s="58"/>
      <c r="F2" s="58"/>
      <c r="G2" s="58"/>
    </row>
    <row r="4" spans="1:8" ht="51" customHeight="1" x14ac:dyDescent="0.2">
      <c r="A4" s="9" t="s">
        <v>12</v>
      </c>
      <c r="B4" s="9" t="s">
        <v>476</v>
      </c>
      <c r="C4" s="9" t="s">
        <v>493</v>
      </c>
      <c r="D4" s="9" t="s">
        <v>494</v>
      </c>
      <c r="E4" s="9" t="s">
        <v>665</v>
      </c>
      <c r="F4" s="9" t="s">
        <v>495</v>
      </c>
      <c r="G4" s="9" t="s">
        <v>496</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7" t="s">
        <v>43</v>
      </c>
      <c r="B15" s="57"/>
      <c r="C15" s="57"/>
      <c r="D15" s="57"/>
      <c r="E15" s="57"/>
      <c r="F15" s="57"/>
      <c r="G15" s="57"/>
    </row>
  </sheetData>
  <sheetProtection algorithmName="SHA-512" hashValue="L0sdW66Bfo8J4FT5CEyihvAHdROVNLV/6k+D58xCcuX1ye1zlODaVL8TnCHe2OYl/WbXUCZ5DlOQ/VmPrKTa2Q==" saltValue="0qoKvr8Kw/M1nZQrEfpGPQ==" spinCount="100000" sheet="1" objects="1" scenarios="1" formatRows="0" insertRows="0" deleteRows="0"/>
  <mergeCells count="3">
    <mergeCell ref="A15:G15"/>
    <mergeCell ref="A1:G1"/>
    <mergeCell ref="A2:G2"/>
  </mergeCells>
  <conditionalFormatting sqref="A5:A14">
    <cfRule type="expression" dxfId="41" priority="1">
      <formula>AND($A5&lt;&gt;"",COUNTIF(OFFSET(UnitListStart,1,0,UnitListCount,1),$A5)=0)</formula>
    </cfRule>
  </conditionalFormatting>
  <conditionalFormatting sqref="B5:B14">
    <cfRule type="expression" dxfId="40" priority="3">
      <formula>LEN(B5)&gt;15</formula>
    </cfRule>
  </conditionalFormatting>
  <conditionalFormatting sqref="D5:D14">
    <cfRule type="expression" dxfId="38" priority="4">
      <formula>LEN(D5)&gt;10</formula>
    </cfRule>
  </conditionalFormatting>
  <conditionalFormatting sqref="G5:G14">
    <cfRule type="expression" dxfId="37" priority="5">
      <formula>LEN(G5)&gt;14</formula>
    </cfRule>
  </conditionalFormatting>
  <dataValidations count="4">
    <dataValidation type="list" allowBlank="1" showErrorMessage="1" error="The selection is not valid" prompt="Select from the dropdown list" sqref="A5:A14" xr:uid="{EE1077F7-710B-4ED4-8909-3D962AB9102F}">
      <formula1>OFFSET(UnitListStart,1,0,UnitListCount,1)</formula1>
    </dataValidation>
    <dataValidation type="textLength" operator="lessThanOrEqual" allowBlank="1" showErrorMessage="1" error="The response must be 15 characters or less" prompt="Enter the SOP Index No." sqref="B5:B14" xr:uid="{FF2FB0F3-D661-49F1-BF42-8E7920FE3AC6}">
      <formula1>15</formula1>
    </dataValidation>
    <dataValidation type="textLength" operator="lessThanOrEqual" allowBlank="1" showErrorMessage="1" error="The response must be 10 characters or less" prompt="Enter the AOC ID No." sqref="D5:D14" xr:uid="{0E332558-D26D-4AAC-A3D6-085E5C38EBD3}">
      <formula1>10</formula1>
    </dataValidation>
    <dataValidation type="textLength" operator="lessThanOrEqual" allowBlank="1" showErrorMessage="1" error="The response must be 14 characters or less" prompt="Enter the Control Device ID No." sqref="G5:G14" xr:uid="{EE95EB40-8B3C-4C21-BC21-E8FE898DDF1E}">
      <formula1>14</formula1>
    </dataValidation>
  </dataValidations>
  <hyperlinks>
    <hyperlink ref="A15" location="'Table of Contents'!A1" display="Go to the Table of Contents" xr:uid="{4EF5F1D4-C8B9-4DDD-8D13-B89675E00176}"/>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C1B95D7A-0B74-4FC1-A0A9-A20A5AC37C46}">
            <xm:f>AND(C5&lt;&gt;"",COUNTIF(OFFSET(Picklist_UAcodes!L$10,1,0,Picklist_UAcodes!L$4,1),C5)=0)</xm:f>
            <x14:dxf>
              <font>
                <b/>
                <i val="0"/>
              </font>
              <fill>
                <patternFill>
                  <bgColor rgb="FFEBB8B7"/>
                </patternFill>
              </fill>
            </x14:dxf>
          </x14:cfRule>
          <xm:sqref>C5:C14 E5:F14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130167B-0700-4106-AFDF-581131813336}">
          <x14:formula1>
            <xm:f>OFFSET(Picklist_UAcodes!L$10,1,0,Picklist_UAcodes!L$4,1)</xm:f>
          </x14:formula1>
          <xm:sqref>C5:C14 E5:F14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3B68E-83B6-41AB-8EFF-28C2834237BA}">
  <sheetPr codeName="Sheet10"/>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11" width="12.5" customWidth="1"/>
    <col min="12" max="12" width="5.83203125" customWidth="1"/>
    <col min="13" max="16384" width="9.33203125" hidden="1"/>
  </cols>
  <sheetData>
    <row r="1" spans="1:12" ht="14.25" x14ac:dyDescent="0.2">
      <c r="A1" s="58" t="s">
        <v>682</v>
      </c>
      <c r="B1" s="58"/>
      <c r="C1" s="58"/>
      <c r="D1" s="58"/>
      <c r="E1" s="58"/>
      <c r="F1" s="58"/>
      <c r="G1" s="58"/>
      <c r="H1" s="58"/>
      <c r="I1" s="58"/>
      <c r="J1" s="58"/>
      <c r="K1" s="58"/>
    </row>
    <row r="2" spans="1:12" ht="28.5" customHeight="1" x14ac:dyDescent="0.2">
      <c r="A2" s="58" t="s">
        <v>683</v>
      </c>
      <c r="B2" s="58"/>
      <c r="C2" s="58"/>
      <c r="D2" s="58"/>
      <c r="E2" s="58"/>
      <c r="F2" s="58"/>
      <c r="G2" s="58"/>
      <c r="H2" s="58"/>
      <c r="I2" s="58"/>
      <c r="J2" s="58"/>
      <c r="K2" s="58"/>
    </row>
    <row r="4" spans="1:12" ht="51" customHeight="1" x14ac:dyDescent="0.2">
      <c r="A4" s="9" t="s">
        <v>12</v>
      </c>
      <c r="B4" s="9" t="s">
        <v>476</v>
      </c>
      <c r="C4" s="9" t="s">
        <v>498</v>
      </c>
      <c r="D4" s="9" t="s">
        <v>510</v>
      </c>
      <c r="E4" s="9" t="s">
        <v>514</v>
      </c>
      <c r="F4" s="9" t="s">
        <v>515</v>
      </c>
      <c r="G4" s="9" t="s">
        <v>516</v>
      </c>
      <c r="H4" s="9" t="s">
        <v>521</v>
      </c>
      <c r="I4" s="9" t="s">
        <v>525</v>
      </c>
      <c r="J4" s="9" t="s">
        <v>666</v>
      </c>
      <c r="K4" s="9" t="s">
        <v>531</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7" t="s">
        <v>43</v>
      </c>
      <c r="B15" s="57"/>
      <c r="C15" s="57"/>
      <c r="D15" s="57"/>
      <c r="E15" s="57"/>
      <c r="F15" s="57"/>
      <c r="G15" s="57"/>
      <c r="H15" s="57"/>
      <c r="I15" s="57"/>
      <c r="J15" s="57"/>
      <c r="K15" s="57"/>
    </row>
  </sheetData>
  <sheetProtection algorithmName="SHA-512" hashValue="YU1JTFxkTsLSUez3ehLrB7BbSWnhmnkqtFdakDaEkS2hPWO8QvaBml5VIqWHX99cNjJ2ZkaGv4zrK7CgAll0jA==" saltValue="9b8Orlt1FKo9qEEVKPu9uw==" spinCount="100000" sheet="1" objects="1" scenarios="1" formatRows="0" insertRows="0" deleteRows="0"/>
  <mergeCells count="3">
    <mergeCell ref="A15:K15"/>
    <mergeCell ref="A1:K1"/>
    <mergeCell ref="A2:K2"/>
  </mergeCells>
  <conditionalFormatting sqref="A5:A14">
    <cfRule type="expression" dxfId="36" priority="1">
      <formula>AND($A5&lt;&gt;"",COUNTIF(OFFSET(UnitListStart,1,0,UnitListCount,1),$A5)=0)</formula>
    </cfRule>
  </conditionalFormatting>
  <conditionalFormatting sqref="B5:B14">
    <cfRule type="expression" dxfId="35" priority="3">
      <formula>LEN(B5)&gt;15</formula>
    </cfRule>
  </conditionalFormatting>
  <dataValidations count="2">
    <dataValidation type="list" allowBlank="1" showErrorMessage="1" error="The selection is not valid" prompt="Select from the dropdown list" sqref="A5:A14" xr:uid="{75FA7E3B-52D5-4EC9-B2A6-8F5281FD7395}">
      <formula1>OFFSET(UnitListStart,1,0,UnitListCount,1)</formula1>
    </dataValidation>
    <dataValidation type="textLength" operator="lessThanOrEqual" allowBlank="1" showErrorMessage="1" error="The response must be 15 characters or less" prompt="Enter the SOP Index No." sqref="B5:B14" xr:uid="{1A76275E-65FA-459B-B06A-3032DED8608B}">
      <formula1>15</formula1>
    </dataValidation>
  </dataValidations>
  <hyperlinks>
    <hyperlink ref="A15" location="'Table of Contents'!A1" display="Go to the Table of Contents" xr:uid="{B2543A46-E845-4B41-8D02-E3914862CCEA}"/>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322A88C7-7D67-4F2B-B298-EABC3F43154F}">
            <xm:f>AND(C5&lt;&gt;"",COUNTIF(OFFSET(Picklist_UAcodes!R$10,1,0,Picklist_UAcodes!R$4,1),C5)=0)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4E66C28-0A55-411B-B902-A40506212237}">
          <x14:formula1>
            <xm:f>OFFSET(Picklist_UAcodes!R$10,1,0,Picklist_UAcodes!R$4,1)</xm:f>
          </x14:formula1>
          <xm:sqref>C5:K14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37A28-E6B8-441D-A175-9FC484FC9CA3}">
  <sheetPr codeName="Sheet12"/>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685</v>
      </c>
      <c r="B1" s="58"/>
      <c r="C1" s="58"/>
      <c r="D1" s="58"/>
      <c r="E1" s="58"/>
      <c r="F1" s="58"/>
      <c r="G1" s="58"/>
      <c r="H1" s="58"/>
    </row>
    <row r="2" spans="1:9" ht="28.5" customHeight="1" x14ac:dyDescent="0.2">
      <c r="A2" s="58" t="s">
        <v>683</v>
      </c>
      <c r="B2" s="58"/>
      <c r="C2" s="58"/>
      <c r="D2" s="58"/>
      <c r="E2" s="58"/>
      <c r="F2" s="58"/>
      <c r="G2" s="58"/>
      <c r="H2" s="58"/>
    </row>
    <row r="4" spans="1:9" ht="51" customHeight="1" x14ac:dyDescent="0.2">
      <c r="A4" s="9" t="s">
        <v>12</v>
      </c>
      <c r="B4" s="9" t="s">
        <v>476</v>
      </c>
      <c r="C4" s="9" t="s">
        <v>537</v>
      </c>
      <c r="D4" s="9" t="s">
        <v>540</v>
      </c>
      <c r="E4" s="9" t="s">
        <v>544</v>
      </c>
      <c r="F4" s="9" t="s">
        <v>667</v>
      </c>
      <c r="G4" s="9" t="s">
        <v>546</v>
      </c>
      <c r="H4" s="9" t="s">
        <v>547</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7" t="s">
        <v>43</v>
      </c>
      <c r="B15" s="57"/>
      <c r="C15" s="57"/>
      <c r="D15" s="57"/>
      <c r="E15" s="57"/>
      <c r="F15" s="57"/>
      <c r="G15" s="57"/>
      <c r="H15" s="57"/>
    </row>
  </sheetData>
  <sheetProtection algorithmName="SHA-512" hashValue="lAx+56VcsuZi/l9gLgQdT6//ggEyqEP4pIP/7gM+FjgiAHGnpwQrYw9+dZtVh2pa8OhfE3dTav+K3z3EFgPrhw==" saltValue="SbBQ0At7CiyhOclRCUJrdA==" spinCount="100000" sheet="1" objects="1" scenarios="1" formatRows="0" insertRows="0" deleteRows="0"/>
  <mergeCells count="3">
    <mergeCell ref="A15:H15"/>
    <mergeCell ref="A1:H1"/>
    <mergeCell ref="A2:H2"/>
  </mergeCells>
  <conditionalFormatting sqref="A5:A14">
    <cfRule type="expression" dxfId="33" priority="1">
      <formula>AND($A5&lt;&gt;"",COUNTIF(OFFSET(UnitListStart,1,0,UnitListCount,1),$A5)=0)</formula>
    </cfRule>
  </conditionalFormatting>
  <conditionalFormatting sqref="B5:B14">
    <cfRule type="expression" dxfId="32" priority="3">
      <formula>LEN(B5)&gt;15</formula>
    </cfRule>
  </conditionalFormatting>
  <dataValidations count="2">
    <dataValidation type="list" allowBlank="1" showErrorMessage="1" error="The selection is not valid" prompt="Select from the dropdown list" sqref="A5:A14" xr:uid="{81E9B9FA-AF91-49E2-A6B3-B869CE2B53A4}">
      <formula1>OFFSET(UnitListStart,1,0,UnitListCount,1)</formula1>
    </dataValidation>
    <dataValidation type="textLength" operator="lessThanOrEqual" allowBlank="1" showErrorMessage="1" error="The response must be 15 characters or less" prompt="Enter the SOP Index No." sqref="B5:B14" xr:uid="{26110082-9F01-4536-984D-BA62314C066B}">
      <formula1>15</formula1>
    </dataValidation>
  </dataValidations>
  <hyperlinks>
    <hyperlink ref="A15" location="'Table of Contents'!A1" display="Go to the Table of Contents" xr:uid="{0FFB40A4-767B-4566-B55E-AE38CEB9862D}"/>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20ABC95D-4274-4323-A214-E6D5FA2F9F81}">
            <xm:f>AND(C5&lt;&gt;"",COUNTIF(OFFSET(Picklist_UAcodes!AB$10,1,0,Picklist_UAcodes!AB$4,1),C5)=0)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5C8EEB4-5CB0-4A60-B66B-EE82490EA7F7}">
          <x14:formula1>
            <xm:f>OFFSET(Picklist_UAcodes!AB$10,1,0,Picklist_UAcodes!AB$4,1)</xm:f>
          </x14:formula1>
          <xm:sqref>C5:H14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772EE-8BE7-4BDB-98EA-C0DE6BC942CA}">
  <sheetPr codeName="Sheet13"/>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8" t="s">
        <v>686</v>
      </c>
      <c r="B1" s="58"/>
      <c r="C1" s="58"/>
      <c r="D1" s="58"/>
      <c r="E1" s="58"/>
      <c r="F1" s="58"/>
      <c r="G1" s="58"/>
      <c r="H1" s="58"/>
      <c r="I1" s="58"/>
      <c r="J1" s="58"/>
    </row>
    <row r="2" spans="1:11" ht="14.25" customHeight="1" x14ac:dyDescent="0.2">
      <c r="A2" s="58" t="s">
        <v>687</v>
      </c>
      <c r="B2" s="58"/>
      <c r="C2" s="58"/>
      <c r="D2" s="58"/>
      <c r="E2" s="58"/>
      <c r="F2" s="58"/>
      <c r="G2" s="58"/>
      <c r="H2" s="58"/>
      <c r="I2" s="58"/>
      <c r="J2" s="58"/>
    </row>
    <row r="4" spans="1:11" ht="65.849999999999994" customHeight="1" x14ac:dyDescent="0.2">
      <c r="A4" s="9" t="s">
        <v>12</v>
      </c>
      <c r="B4" s="9" t="s">
        <v>476</v>
      </c>
      <c r="C4" s="9" t="s">
        <v>552</v>
      </c>
      <c r="D4" s="9" t="s">
        <v>668</v>
      </c>
      <c r="E4" s="9" t="s">
        <v>556</v>
      </c>
      <c r="F4" s="9" t="s">
        <v>557</v>
      </c>
      <c r="G4" s="9" t="s">
        <v>562</v>
      </c>
      <c r="H4" s="9" t="s">
        <v>567</v>
      </c>
      <c r="I4" s="9" t="s">
        <v>568</v>
      </c>
      <c r="J4" s="9" t="s">
        <v>669</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7" t="s">
        <v>43</v>
      </c>
      <c r="B15" s="57"/>
      <c r="C15" s="57"/>
      <c r="D15" s="57"/>
      <c r="E15" s="57"/>
      <c r="F15" s="57"/>
      <c r="G15" s="57"/>
      <c r="H15" s="57"/>
      <c r="I15" s="57"/>
      <c r="J15" s="57"/>
    </row>
  </sheetData>
  <sheetProtection algorithmName="SHA-512" hashValue="wlV/zFIwQnS64O8HYx7qGek+7F2lXxzu5xktz+D/zYzMTQa5L9EeG8QVrva4dwo4xY79qS3HOwIzkSXD/p30ag==" saltValue="XWxU/waXuWafF2ojKD22UQ==" spinCount="100000" sheet="1" objects="1" scenarios="1" formatRows="0" insertRows="0" deleteRows="0"/>
  <mergeCells count="3">
    <mergeCell ref="A15:J15"/>
    <mergeCell ref="A1:J1"/>
    <mergeCell ref="A2:J2"/>
  </mergeCells>
  <conditionalFormatting sqref="A5:A14">
    <cfRule type="expression" dxfId="30" priority="1">
      <formula>AND($A5&lt;&gt;"",COUNTIF(OFFSET(UnitListStart,1,0,UnitListCount,1),$A5)=0)</formula>
    </cfRule>
  </conditionalFormatting>
  <conditionalFormatting sqref="B5:B14">
    <cfRule type="expression" dxfId="29" priority="3">
      <formula>LEN(B5)&gt;15</formula>
    </cfRule>
  </conditionalFormatting>
  <dataValidations count="2">
    <dataValidation type="list" allowBlank="1" showErrorMessage="1" error="The selection is not valid" prompt="Select from the dropdown list" sqref="A5:A14" xr:uid="{9C612450-0CD1-4C28-9060-383A18EE1066}">
      <formula1>OFFSET(UnitListStart,1,0,UnitListCount,1)</formula1>
    </dataValidation>
    <dataValidation type="textLength" operator="lessThanOrEqual" allowBlank="1" showErrorMessage="1" error="The response must be 15 characters or less" prompt="Enter the SOP Index No." sqref="B5:B14" xr:uid="{AB5A2918-A377-45AE-AE35-9145567BE5C5}">
      <formula1>15</formula1>
    </dataValidation>
  </dataValidations>
  <hyperlinks>
    <hyperlink ref="A15" location="'Table of Contents'!A1" display="Go to the Table of Contents" xr:uid="{4A6843B0-9A48-4D7B-B708-7FD1B4000EE0}"/>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873E0AD9-3A86-4648-B8F7-C3F898D39C40}">
            <xm:f>AND(C5&lt;&gt;"",COUNTIF(OFFSET(Picklist_UAcodes!AI$10,1,0,Picklist_UAcodes!AI$4,1),C5)=0)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40B8D44-CF31-4289-9A30-077200CCFC2E}">
          <x14:formula1>
            <xm:f>OFFSET(Picklist_UAcodes!AI$10,1,0,Picklist_UAcodes!AI$4,1)</xm:f>
          </x14:formula1>
          <xm:sqref>C5:J14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A253E-73B2-4A1F-86E3-AA21DD45C857}">
  <sheetPr codeName="Sheet14"/>
  <dimension ref="A1:E15"/>
  <sheetViews>
    <sheetView showGridLines="0" zoomScaleNormal="100" workbookViewId="0">
      <selection sqref="A1:D1"/>
    </sheetView>
  </sheetViews>
  <sheetFormatPr defaultColWidth="0" defaultRowHeight="12.75" x14ac:dyDescent="0.2"/>
  <cols>
    <col min="1" max="2" width="15.83203125" customWidth="1"/>
    <col min="3" max="4" width="54.83203125" customWidth="1"/>
    <col min="5" max="5" width="5.83203125" customWidth="1"/>
    <col min="6" max="16384" width="9.33203125" hidden="1"/>
  </cols>
  <sheetData>
    <row r="1" spans="1:5" ht="14.25" x14ac:dyDescent="0.2">
      <c r="A1" s="58" t="s">
        <v>689</v>
      </c>
      <c r="B1" s="58"/>
      <c r="C1" s="58"/>
      <c r="D1" s="58"/>
    </row>
    <row r="2" spans="1:5" ht="14.25" customHeight="1" x14ac:dyDescent="0.2">
      <c r="A2" s="58" t="s">
        <v>690</v>
      </c>
      <c r="B2" s="58"/>
      <c r="C2" s="58"/>
      <c r="D2" s="58"/>
    </row>
    <row r="4" spans="1:5" ht="51" customHeight="1" x14ac:dyDescent="0.2">
      <c r="A4" s="9" t="s">
        <v>12</v>
      </c>
      <c r="B4" s="9" t="s">
        <v>476</v>
      </c>
      <c r="C4" s="9" t="s">
        <v>570</v>
      </c>
      <c r="D4" s="9" t="s">
        <v>571</v>
      </c>
    </row>
    <row r="5" spans="1:5" s="22" customFormat="1" x14ac:dyDescent="0.2">
      <c r="A5" s="1"/>
      <c r="B5" s="1"/>
      <c r="C5" s="1"/>
      <c r="D5" s="1"/>
      <c r="E5" s="36"/>
    </row>
    <row r="6" spans="1:5" s="22" customFormat="1" x14ac:dyDescent="0.2">
      <c r="A6" s="1"/>
      <c r="B6" s="1"/>
      <c r="C6" s="1"/>
      <c r="D6" s="1"/>
      <c r="E6" s="36"/>
    </row>
    <row r="7" spans="1:5" s="22" customFormat="1" x14ac:dyDescent="0.2">
      <c r="A7" s="1"/>
      <c r="B7" s="1"/>
      <c r="C7" s="1"/>
      <c r="D7" s="1"/>
      <c r="E7" s="36"/>
    </row>
    <row r="8" spans="1:5" s="22" customFormat="1" x14ac:dyDescent="0.2">
      <c r="A8" s="1"/>
      <c r="B8" s="1"/>
      <c r="C8" s="1"/>
      <c r="D8" s="1"/>
      <c r="E8" s="36"/>
    </row>
    <row r="9" spans="1:5" s="22" customFormat="1" x14ac:dyDescent="0.2">
      <c r="A9" s="1"/>
      <c r="B9" s="1"/>
      <c r="C9" s="1"/>
      <c r="D9" s="1"/>
      <c r="E9" s="36"/>
    </row>
    <row r="10" spans="1:5" s="22" customFormat="1" x14ac:dyDescent="0.2">
      <c r="A10" s="1"/>
      <c r="B10" s="1"/>
      <c r="C10" s="1"/>
      <c r="D10" s="1"/>
      <c r="E10" s="36"/>
    </row>
    <row r="11" spans="1:5" s="22" customFormat="1" x14ac:dyDescent="0.2">
      <c r="A11" s="1"/>
      <c r="B11" s="1"/>
      <c r="C11" s="1"/>
      <c r="D11" s="1"/>
      <c r="E11" s="36"/>
    </row>
    <row r="12" spans="1:5" s="22" customFormat="1" x14ac:dyDescent="0.2">
      <c r="A12" s="1"/>
      <c r="B12" s="1"/>
      <c r="C12" s="1"/>
      <c r="D12" s="1"/>
      <c r="E12" s="36"/>
    </row>
    <row r="13" spans="1:5" s="22" customFormat="1" x14ac:dyDescent="0.2">
      <c r="A13" s="1"/>
      <c r="B13" s="1"/>
      <c r="C13" s="1"/>
      <c r="D13" s="1"/>
      <c r="E13" s="36"/>
    </row>
    <row r="14" spans="1:5" s="22" customFormat="1" x14ac:dyDescent="0.2">
      <c r="A14" s="1"/>
      <c r="B14" s="1"/>
      <c r="C14" s="1"/>
      <c r="D14" s="1"/>
      <c r="E14" s="36"/>
    </row>
    <row r="15" spans="1:5" x14ac:dyDescent="0.2">
      <c r="A15" s="57" t="s">
        <v>43</v>
      </c>
      <c r="B15" s="57"/>
      <c r="C15" s="57"/>
      <c r="D15" s="57"/>
    </row>
  </sheetData>
  <sheetProtection algorithmName="SHA-512" hashValue="fH2z+ibJeTzg0ZTEaDDJ1QXZlYTEl987+toiz0XQSr4zPfRDVcWCoLSo7/gD+lfwIz/o2kN8HiAFV9hUYfwEsQ==" saltValue="+r/X2Tr0usOA+Fes95YjBw==" spinCount="100000" sheet="1" objects="1" scenarios="1" formatRows="0" insertRows="0" deleteRows="0"/>
  <mergeCells count="3">
    <mergeCell ref="A15:D15"/>
    <mergeCell ref="A1:D1"/>
    <mergeCell ref="A2:D2"/>
  </mergeCells>
  <conditionalFormatting sqref="A5:A14">
    <cfRule type="expression" dxfId="27" priority="1">
      <formula>AND($A5&lt;&gt;"",COUNTIF(OFFSET(UnitListStart,1,0,UnitListCount,1),$A5)=0)</formula>
    </cfRule>
  </conditionalFormatting>
  <conditionalFormatting sqref="B5:B14">
    <cfRule type="expression" dxfId="26" priority="3">
      <formula>LEN(B5)&gt;15</formula>
    </cfRule>
  </conditionalFormatting>
  <dataValidations count="2">
    <dataValidation type="list" allowBlank="1" showErrorMessage="1" error="The selection is not valid" prompt="Select from the dropdown list" sqref="A5:A14" xr:uid="{A45C698A-060F-45A4-A50F-DC0A7B9AC756}">
      <formula1>OFFSET(UnitListStart,1,0,UnitListCount,1)</formula1>
    </dataValidation>
    <dataValidation type="textLength" operator="lessThanOrEqual" allowBlank="1" showErrorMessage="1" error="The response must be 15 characters or less" prompt="Enter the SOP Index No." sqref="B5:B14" xr:uid="{7A36AE64-8FD3-46DA-8CB7-27775CE723E9}">
      <formula1>15</formula1>
    </dataValidation>
  </dataValidations>
  <hyperlinks>
    <hyperlink ref="A15" location="'Table of Contents'!A1" display="Go to the Table of Contents" xr:uid="{ACAF3567-DC21-45CE-B1BE-8CFD88F03384}"/>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065116EA-92A4-4D91-9CC7-1CF368D0A51C}">
            <xm:f>AND(C5&lt;&gt;"",COUNTIF(OFFSET(Picklist_UAcodes!AR$10,1,0,Picklist_UAcodes!AR$4,1),C5)=0)</xm:f>
            <x14:dxf>
              <font>
                <b/>
                <i val="0"/>
              </font>
              <fill>
                <patternFill>
                  <bgColor rgb="FFEBB8B7"/>
                </patternFill>
              </fill>
            </x14:dxf>
          </x14:cfRule>
          <xm:sqref>C5:D14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8AEB926-CE86-43A0-83A3-F9BA2E58C47F}">
          <x14:formula1>
            <xm:f>OFFSET(Picklist_UAcodes!AR$10,1,0,Picklist_UAcodes!AR$4,1)</xm:f>
          </x14:formula1>
          <xm:sqref>C5:D14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FB2F1-0C8E-4439-B8C8-46EDEFA4FBE5}">
  <sheetPr codeName="Sheet15"/>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8" t="s">
        <v>692</v>
      </c>
      <c r="B1" s="58"/>
      <c r="C1" s="58"/>
      <c r="D1" s="58"/>
      <c r="E1" s="58"/>
      <c r="F1" s="58"/>
      <c r="G1" s="58"/>
      <c r="H1" s="58"/>
      <c r="I1" s="58"/>
    </row>
    <row r="2" spans="1:10" ht="14.25" customHeight="1" x14ac:dyDescent="0.2">
      <c r="A2" s="58" t="s">
        <v>693</v>
      </c>
      <c r="B2" s="58"/>
      <c r="C2" s="58"/>
      <c r="D2" s="58"/>
      <c r="E2" s="58"/>
      <c r="F2" s="58"/>
      <c r="G2" s="58"/>
      <c r="H2" s="58"/>
      <c r="I2" s="58"/>
    </row>
    <row r="4" spans="1:10" ht="51" customHeight="1" x14ac:dyDescent="0.2">
      <c r="A4" s="9" t="s">
        <v>12</v>
      </c>
      <c r="B4" s="9" t="s">
        <v>476</v>
      </c>
      <c r="C4" s="9" t="s">
        <v>573</v>
      </c>
      <c r="D4" s="9" t="s">
        <v>576</v>
      </c>
      <c r="E4" s="9" t="s">
        <v>577</v>
      </c>
      <c r="F4" s="9" t="s">
        <v>578</v>
      </c>
      <c r="G4" s="9" t="s">
        <v>670</v>
      </c>
      <c r="H4" s="9" t="s">
        <v>579</v>
      </c>
      <c r="I4" s="9" t="s">
        <v>580</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7" t="s">
        <v>43</v>
      </c>
      <c r="B15" s="57"/>
      <c r="C15" s="57"/>
      <c r="D15" s="57"/>
      <c r="E15" s="57"/>
      <c r="F15" s="57"/>
      <c r="G15" s="57"/>
      <c r="H15" s="57"/>
      <c r="I15" s="57"/>
    </row>
  </sheetData>
  <sheetProtection algorithmName="SHA-512" hashValue="BLgmNIrDRS09JVfufI3Kg/doALjguHO/vzT6onm4fLISw++mlhHZ8qJ7B3CuAPxaebIPO4Ev1C/45gnbrBgktA==" saltValue="I+vDphYDCmXjBfWNiGZHpw==" spinCount="100000" sheet="1" objects="1" scenarios="1" formatRows="0" insertRows="0" deleteRows="0"/>
  <mergeCells count="3">
    <mergeCell ref="A15:I15"/>
    <mergeCell ref="A1:I1"/>
    <mergeCell ref="A2:I2"/>
  </mergeCells>
  <conditionalFormatting sqref="A5:A14">
    <cfRule type="expression" dxfId="24" priority="1">
      <formula>AND($A5&lt;&gt;"",COUNTIF(OFFSET(UnitListStart,1,0,UnitListCount,1),$A5)=0)</formula>
    </cfRule>
  </conditionalFormatting>
  <conditionalFormatting sqref="B5:B14">
    <cfRule type="expression" dxfId="23" priority="3">
      <formula>LEN(B5)&gt;15</formula>
    </cfRule>
  </conditionalFormatting>
  <dataValidations count="2">
    <dataValidation type="list" allowBlank="1" showErrorMessage="1" error="The selection is not valid" prompt="Select from the dropdown list" sqref="A5:A14" xr:uid="{0D9951E5-4907-4980-A372-B731C1A7518C}">
      <formula1>OFFSET(UnitListStart,1,0,UnitListCount,1)</formula1>
    </dataValidation>
    <dataValidation type="textLength" operator="lessThanOrEqual" allowBlank="1" showErrorMessage="1" error="The response must be 15 characters or less" prompt="Enter the SOP Index No." sqref="B5:B14" xr:uid="{A0D34357-4BE2-4D53-A735-DB77A7EE9CC4}">
      <formula1>15</formula1>
    </dataValidation>
  </dataValidations>
  <hyperlinks>
    <hyperlink ref="A15" location="'Table of Contents'!A1" display="Go to the Table of Contents" xr:uid="{CB550B59-667B-43B9-9F83-C5A2512089E5}"/>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E60B2C98-CD87-4C62-9307-6D4A436714F0}">
            <xm:f>AND(C5&lt;&gt;"",COUNTIF(OFFSET(Picklist_UAcodes!AU$10,1,0,Picklist_UAcodes!AU$4,1),C5)=0)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76A3B1E-723B-4E92-BD34-B00B3E43770D}">
          <x14:formula1>
            <xm:f>OFFSET(Picklist_UAcodes!AU$10,1,0,Picklist_UAcodes!AU$4,1)</xm:f>
          </x14:formula1>
          <xm:sqref>C5:I14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9A71-ADF4-46C4-B5A2-380167508ECB}">
  <sheetPr codeName="Sheet16"/>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8" t="s">
        <v>695</v>
      </c>
      <c r="B1" s="58"/>
      <c r="C1" s="58"/>
      <c r="D1" s="58"/>
      <c r="E1" s="58"/>
      <c r="F1" s="58"/>
      <c r="G1" s="58"/>
      <c r="H1" s="58"/>
      <c r="I1" s="58"/>
    </row>
    <row r="2" spans="1:10" ht="14.25" customHeight="1" x14ac:dyDescent="0.2">
      <c r="A2" s="58" t="s">
        <v>693</v>
      </c>
      <c r="B2" s="58"/>
      <c r="C2" s="58"/>
      <c r="D2" s="58"/>
      <c r="E2" s="58"/>
      <c r="F2" s="58"/>
      <c r="G2" s="58"/>
      <c r="H2" s="58"/>
      <c r="I2" s="58"/>
    </row>
    <row r="4" spans="1:10" ht="51" customHeight="1" x14ac:dyDescent="0.2">
      <c r="A4" s="9" t="s">
        <v>12</v>
      </c>
      <c r="B4" s="9" t="s">
        <v>476</v>
      </c>
      <c r="C4" s="9" t="s">
        <v>582</v>
      </c>
      <c r="D4" s="9" t="s">
        <v>583</v>
      </c>
      <c r="E4" s="9" t="s">
        <v>671</v>
      </c>
      <c r="F4" s="9" t="s">
        <v>584</v>
      </c>
      <c r="G4" s="9" t="s">
        <v>672</v>
      </c>
      <c r="H4" s="9" t="s">
        <v>594</v>
      </c>
      <c r="I4" s="9" t="s">
        <v>595</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7" t="s">
        <v>43</v>
      </c>
      <c r="B15" s="57"/>
      <c r="C15" s="57"/>
      <c r="D15" s="57"/>
      <c r="E15" s="57"/>
      <c r="F15" s="57"/>
      <c r="G15" s="57"/>
      <c r="H15" s="57"/>
      <c r="I15" s="57"/>
    </row>
  </sheetData>
  <sheetProtection algorithmName="SHA-512" hashValue="axFaf18UDeHiSn759Hx6yHZ21oGUhmrR6H7l9vOtBW1BNZqNwTl5358t5Ow9Ogsaqt0gkPXm/EW4w4i8Ur55lQ==" saltValue="qYNDe8d7gt/mWVfhMf3vlQ==" spinCount="100000" sheet="1" objects="1" scenarios="1" formatRows="0" insertRows="0" deleteRows="0"/>
  <mergeCells count="3">
    <mergeCell ref="A15:I15"/>
    <mergeCell ref="A1:I1"/>
    <mergeCell ref="A2:I2"/>
  </mergeCells>
  <conditionalFormatting sqref="A5:A14">
    <cfRule type="expression" dxfId="21" priority="1">
      <formula>AND($A5&lt;&gt;"",COUNTIF(OFFSET(UnitListStart,1,0,UnitListCount,1),$A5)=0)</formula>
    </cfRule>
  </conditionalFormatting>
  <conditionalFormatting sqref="B5:B14">
    <cfRule type="expression" dxfId="20" priority="3">
      <formula>LEN(B5)&gt;15</formula>
    </cfRule>
  </conditionalFormatting>
  <dataValidations count="2">
    <dataValidation type="list" allowBlank="1" showErrorMessage="1" error="The selection is not valid" prompt="Select from the dropdown list" sqref="A5:A14" xr:uid="{949887EF-5C32-4CCE-8F33-1BA5567BD8EE}">
      <formula1>OFFSET(UnitListStart,1,0,UnitListCount,1)</formula1>
    </dataValidation>
    <dataValidation type="textLength" operator="lessThanOrEqual" allowBlank="1" showErrorMessage="1" error="The response must be 15 characters or less" prompt="Enter the SOP Index No." sqref="B5:B14" xr:uid="{8DD1BDA1-DA9D-4EE3-82AA-BC3C9F089DC8}">
      <formula1>15</formula1>
    </dataValidation>
  </dataValidations>
  <hyperlinks>
    <hyperlink ref="A15" location="'Table of Contents'!A1" display="Go to the Table of Contents" xr:uid="{33D9ABF3-2464-431E-876E-D94D355323FC}"/>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2" id="{1DDFB091-22D5-4749-BAB7-CE9698B27AFB}">
            <xm:f>AND(C5&lt;&gt;"",COUNTIF(OFFSET(Picklist_UAcodes!BC$10,1,0,Picklist_UAcodes!BC$4,1),C5)=0)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5F97385-49AC-4104-AF63-947AC8A57AC1}">
          <x14:formula1>
            <xm:f>OFFSET(Picklist_UAcodes!BC$10,1,0,Picklist_UAcodes!BC$4,1)</xm:f>
          </x14:formula1>
          <xm:sqref>C5:I14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1F16B-30B0-47BE-8627-CC2B082D37ED}">
  <sheetPr codeName="Sheet17"/>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696</v>
      </c>
      <c r="B1" s="58"/>
      <c r="C1" s="58"/>
      <c r="D1" s="58"/>
      <c r="E1" s="58"/>
      <c r="F1" s="58"/>
      <c r="G1" s="58"/>
      <c r="H1" s="58"/>
    </row>
    <row r="2" spans="1:9" ht="14.25" customHeight="1" x14ac:dyDescent="0.2">
      <c r="A2" s="58" t="s">
        <v>693</v>
      </c>
      <c r="B2" s="58"/>
      <c r="C2" s="58"/>
      <c r="D2" s="58"/>
      <c r="E2" s="58"/>
      <c r="F2" s="58"/>
      <c r="G2" s="58"/>
      <c r="H2" s="58"/>
    </row>
    <row r="4" spans="1:9" ht="51" customHeight="1" x14ac:dyDescent="0.2">
      <c r="A4" s="9" t="s">
        <v>12</v>
      </c>
      <c r="B4" s="9" t="s">
        <v>476</v>
      </c>
      <c r="C4" s="9" t="s">
        <v>597</v>
      </c>
      <c r="D4" s="9" t="s">
        <v>598</v>
      </c>
      <c r="E4" s="9" t="s">
        <v>599</v>
      </c>
      <c r="F4" s="9" t="s">
        <v>600</v>
      </c>
      <c r="G4" s="9" t="s">
        <v>601</v>
      </c>
      <c r="H4" s="9" t="s">
        <v>602</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7" t="s">
        <v>43</v>
      </c>
      <c r="B15" s="57"/>
      <c r="C15" s="57"/>
      <c r="D15" s="57"/>
      <c r="E15" s="57"/>
      <c r="F15" s="57"/>
      <c r="G15" s="57"/>
      <c r="H15" s="57"/>
    </row>
  </sheetData>
  <sheetProtection algorithmName="SHA-512" hashValue="JQrl4XVCsGsY0FA1lQG2I1aIpgXtAvxOCvN8SzswG/Qp8xi4Q+7GPmgyfEyQGBaqC0ne/wRpqTTz7k9DlSpUBg==" saltValue="2thdxyOpo7r2WeQLmZo02w==" spinCount="100000" sheet="1" objects="1" scenarios="1" formatRows="0" insertRows="0" deleteRows="0"/>
  <mergeCells count="3">
    <mergeCell ref="A15:H15"/>
    <mergeCell ref="A1:H1"/>
    <mergeCell ref="A2:H2"/>
  </mergeCells>
  <conditionalFormatting sqref="A5:A14">
    <cfRule type="expression" dxfId="18" priority="1">
      <formula>AND($A5&lt;&gt;"",COUNTIF(OFFSET(UnitListStart,1,0,UnitListCount,1),$A5)=0)</formula>
    </cfRule>
  </conditionalFormatting>
  <conditionalFormatting sqref="B5:B14">
    <cfRule type="expression" dxfId="17" priority="3">
      <formula>LEN(B5)&gt;15</formula>
    </cfRule>
  </conditionalFormatting>
  <dataValidations count="2">
    <dataValidation type="list" allowBlank="1" showErrorMessage="1" error="The selection is not valid" prompt="Select from the dropdown list" sqref="A5:A14" xr:uid="{9C96CCFC-6488-47A4-AC2C-EB3F34867A37}">
      <formula1>OFFSET(UnitListStart,1,0,UnitListCount,1)</formula1>
    </dataValidation>
    <dataValidation type="textLength" operator="lessThanOrEqual" allowBlank="1" showErrorMessage="1" error="The response must be 15 characters or less" prompt="Enter the SOP Index No." sqref="B5:B14" xr:uid="{4DD024C6-1072-4374-869F-EAF776554834}">
      <formula1>15</formula1>
    </dataValidation>
  </dataValidations>
  <hyperlinks>
    <hyperlink ref="A15" location="'Table of Contents'!A1" display="Go to the Table of Contents" xr:uid="{0788B8B7-04A4-4C3E-8BDF-9A6587574A82}"/>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3" id="{EF6F3A71-558F-4265-8BE6-5FD281B73CBD}">
            <xm:f>AND(C5&lt;&gt;"",COUNTIF(OFFSET(Picklist_UAcodes!BK$10,1,0,Picklist_UAcodes!BK$4,1),C5)=0)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5B43D32-75A7-4A78-9564-056B73EE317F}">
          <x14:formula1>
            <xm:f>OFFSET(Picklist_UAcodes!BK$10,1,0,Picklist_UAcodes!BK$4,1)</xm:f>
          </x14:formula1>
          <xm:sqref>C5:H14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76214-9350-4904-A78A-D2F1DB8D5494}">
  <sheetPr codeName="Sheet18"/>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8" t="s">
        <v>697</v>
      </c>
      <c r="B1" s="58"/>
      <c r="C1" s="58"/>
      <c r="D1" s="58"/>
      <c r="E1" s="58"/>
      <c r="F1" s="58"/>
      <c r="G1" s="58"/>
    </row>
    <row r="2" spans="1:8" ht="14.25" customHeight="1" x14ac:dyDescent="0.2">
      <c r="A2" s="58" t="s">
        <v>698</v>
      </c>
      <c r="B2" s="58"/>
      <c r="C2" s="58"/>
      <c r="D2" s="58"/>
      <c r="E2" s="58"/>
      <c r="F2" s="58"/>
      <c r="G2" s="58"/>
    </row>
    <row r="4" spans="1:8" ht="51" customHeight="1" x14ac:dyDescent="0.2">
      <c r="A4" s="9" t="s">
        <v>12</v>
      </c>
      <c r="B4" s="9" t="s">
        <v>476</v>
      </c>
      <c r="C4" s="9" t="s">
        <v>557</v>
      </c>
      <c r="D4" s="9" t="s">
        <v>606</v>
      </c>
      <c r="E4" s="9" t="s">
        <v>611</v>
      </c>
      <c r="F4" s="9" t="s">
        <v>612</v>
      </c>
      <c r="G4" s="9" t="s">
        <v>615</v>
      </c>
    </row>
    <row r="5" spans="1:8" s="22" customFormat="1" x14ac:dyDescent="0.2">
      <c r="A5" s="1"/>
      <c r="B5" s="1"/>
      <c r="C5" s="1"/>
      <c r="D5" s="1"/>
      <c r="E5" s="1"/>
      <c r="F5" s="1"/>
      <c r="G5" s="1"/>
      <c r="H5" s="36"/>
    </row>
    <row r="6" spans="1:8" s="22" customFormat="1" x14ac:dyDescent="0.2">
      <c r="A6" s="1"/>
      <c r="B6" s="1"/>
      <c r="C6" s="1"/>
      <c r="D6" s="1"/>
      <c r="E6" s="1"/>
      <c r="F6" s="1"/>
      <c r="G6" s="1"/>
      <c r="H6" s="36"/>
    </row>
    <row r="7" spans="1:8" s="22" customFormat="1" x14ac:dyDescent="0.2">
      <c r="A7" s="1"/>
      <c r="B7" s="1"/>
      <c r="C7" s="1"/>
      <c r="D7" s="1"/>
      <c r="E7" s="1"/>
      <c r="F7" s="1"/>
      <c r="G7" s="1"/>
      <c r="H7" s="36"/>
    </row>
    <row r="8" spans="1:8" s="22" customFormat="1" x14ac:dyDescent="0.2">
      <c r="A8" s="1"/>
      <c r="B8" s="1"/>
      <c r="C8" s="1"/>
      <c r="D8" s="1"/>
      <c r="E8" s="1"/>
      <c r="F8" s="1"/>
      <c r="G8" s="1"/>
      <c r="H8" s="36"/>
    </row>
    <row r="9" spans="1:8" s="22" customFormat="1" x14ac:dyDescent="0.2">
      <c r="A9" s="1"/>
      <c r="B9" s="1"/>
      <c r="C9" s="1"/>
      <c r="D9" s="1"/>
      <c r="E9" s="1"/>
      <c r="F9" s="1"/>
      <c r="G9" s="1"/>
      <c r="H9" s="36"/>
    </row>
    <row r="10" spans="1:8" s="22" customFormat="1" x14ac:dyDescent="0.2">
      <c r="A10" s="1"/>
      <c r="B10" s="1"/>
      <c r="C10" s="1"/>
      <c r="D10" s="1"/>
      <c r="E10" s="1"/>
      <c r="F10" s="1"/>
      <c r="G10" s="1"/>
      <c r="H10" s="36"/>
    </row>
    <row r="11" spans="1:8" s="22" customFormat="1" x14ac:dyDescent="0.2">
      <c r="A11" s="1"/>
      <c r="B11" s="1"/>
      <c r="C11" s="1"/>
      <c r="D11" s="1"/>
      <c r="E11" s="1"/>
      <c r="F11" s="1"/>
      <c r="G11" s="1"/>
      <c r="H11" s="36"/>
    </row>
    <row r="12" spans="1:8" s="22" customFormat="1" x14ac:dyDescent="0.2">
      <c r="A12" s="1"/>
      <c r="B12" s="1"/>
      <c r="C12" s="1"/>
      <c r="D12" s="1"/>
      <c r="E12" s="1"/>
      <c r="F12" s="1"/>
      <c r="G12" s="1"/>
      <c r="H12" s="36"/>
    </row>
    <row r="13" spans="1:8" s="22" customFormat="1" x14ac:dyDescent="0.2">
      <c r="A13" s="1"/>
      <c r="B13" s="1"/>
      <c r="C13" s="1"/>
      <c r="D13" s="1"/>
      <c r="E13" s="1"/>
      <c r="F13" s="1"/>
      <c r="G13" s="1"/>
      <c r="H13" s="36"/>
    </row>
    <row r="14" spans="1:8" s="22" customFormat="1" x14ac:dyDescent="0.2">
      <c r="A14" s="1"/>
      <c r="B14" s="1"/>
      <c r="C14" s="1"/>
      <c r="D14" s="1"/>
      <c r="E14" s="1"/>
      <c r="F14" s="1"/>
      <c r="G14" s="1"/>
      <c r="H14" s="36"/>
    </row>
    <row r="15" spans="1:8" x14ac:dyDescent="0.2">
      <c r="A15" s="57" t="s">
        <v>43</v>
      </c>
      <c r="B15" s="57"/>
      <c r="C15" s="57"/>
      <c r="D15" s="57"/>
      <c r="E15" s="57"/>
      <c r="F15" s="57"/>
      <c r="G15" s="57"/>
    </row>
  </sheetData>
  <sheetProtection algorithmName="SHA-512" hashValue="xE1wZGRUR7YH/KnQloXPKxAs+mj1sxlEw74Tr/Qx1sdphGYlcbKhMB5Fz2QMMtTT/rQBRvloOvzaz6XEGXZ1Kw==" saltValue="yUfbX6vfjYiibh4lIvoIrQ==" spinCount="100000" sheet="1" objects="1" scenarios="1" formatRows="0" insertRows="0" deleteRows="0"/>
  <mergeCells count="3">
    <mergeCell ref="A15:G15"/>
    <mergeCell ref="A1:G1"/>
    <mergeCell ref="A2:G2"/>
  </mergeCells>
  <conditionalFormatting sqref="A5:A14">
    <cfRule type="expression" dxfId="15" priority="1">
      <formula>AND($A5&lt;&gt;"",COUNTIF(OFFSET(UnitListStart,1,0,UnitListCount,1),$A5)=0)</formula>
    </cfRule>
  </conditionalFormatting>
  <conditionalFormatting sqref="B5:B14">
    <cfRule type="expression" dxfId="14" priority="3">
      <formula>LEN(B5)&gt;15</formula>
    </cfRule>
  </conditionalFormatting>
  <conditionalFormatting sqref="E5:E14">
    <cfRule type="expression" dxfId="12" priority="4">
      <formula>LEN(E5)&gt;14</formula>
    </cfRule>
  </conditionalFormatting>
  <dataValidations count="3">
    <dataValidation type="list" allowBlank="1" showErrorMessage="1" error="The selection is not valid" prompt="Select from the dropdown list" sqref="A5:A14" xr:uid="{A60F48A7-43F6-417F-82A5-19A2177C5239}">
      <formula1>OFFSET(UnitListStart,1,0,UnitListCount,1)</formula1>
    </dataValidation>
    <dataValidation type="textLength" operator="lessThanOrEqual" allowBlank="1" showErrorMessage="1" error="The response must be 15 characters or less" prompt="Enter the SOP Index No." sqref="B5:B14" xr:uid="{88916F72-60B0-4080-8EBB-9ECB074AE928}">
      <formula1>15</formula1>
    </dataValidation>
    <dataValidation type="textLength" operator="lessThanOrEqual" allowBlank="1" showErrorMessage="1" error="The response must be 14 characters or less" prompt="Enter the HCl Eq Control Device ID No." sqref="E5:E14" xr:uid="{13F2779A-9F9F-42AC-B3DD-EF4EE35A1D78}">
      <formula1>14</formula1>
    </dataValidation>
  </dataValidations>
  <hyperlinks>
    <hyperlink ref="A15" location="'Table of Contents'!A1" display="Go to the Table of Contents" xr:uid="{07FF1E20-D072-40A3-92C1-56884DFA0E51}"/>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E40E575A-D5BA-47DD-9C4A-659E0E31007A}">
            <xm:f>AND(C5&lt;&gt;"",COUNTIF(OFFSET(Picklist_UAcodes!BR$10,1,0,Picklist_UAcodes!BR$4,1),C5)=0)</xm:f>
            <x14:dxf>
              <font>
                <b/>
                <i val="0"/>
              </font>
              <fill>
                <patternFill>
                  <bgColor rgb="FFEBB8B7"/>
                </patternFill>
              </fill>
            </x14:dxf>
          </x14:cfRule>
          <xm:sqref>C5:D14 F5:G14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5288EAE-3075-4E48-B9CE-4D0FC8E2BBE9}">
          <x14:formula1>
            <xm:f>OFFSET(Picklist_UAcodes!BR$10,1,0,Picklist_UAcodes!BR$4,1)</xm:f>
          </x14:formula1>
          <xm:sqref>F5:G14 C5:D14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16</v>
      </c>
      <c r="O8" s="26" t="s">
        <v>73</v>
      </c>
      <c r="P8" s="26" t="s">
        <v>12</v>
      </c>
      <c r="Q8" s="26" t="s">
        <v>44</v>
      </c>
      <c r="R8" s="26" t="s">
        <v>128</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118</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139</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140</v>
      </c>
      <c r="AP10" s="29"/>
      <c r="AQ10" s="30"/>
    </row>
    <row r="11" spans="1:43" x14ac:dyDescent="0.2">
      <c r="D11" s="28"/>
      <c r="E11" s="29"/>
      <c r="F11" s="29"/>
      <c r="G11" s="29"/>
      <c r="H11" s="29"/>
      <c r="I11" s="29" t="s">
        <v>721</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6vmW+/yQIQU/MHQc3zrZUuotCnoDYKdCz5sd+DrSLyJ0T7Ey4iuHRm9d6depZx1FK4IgMt6BWCpnr2cHv+yCjw==" saltValue="O6RjB2ghhY8zXV/WPNFY1A=="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D71A3-4072-44BB-8ECB-B4317012D28C}">
  <sheetPr codeName="Sheet19"/>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8" t="s">
        <v>700</v>
      </c>
      <c r="B1" s="58"/>
      <c r="C1" s="58"/>
      <c r="D1" s="58"/>
      <c r="E1" s="58"/>
      <c r="F1" s="58"/>
    </row>
    <row r="2" spans="1:7" ht="14.25" customHeight="1" x14ac:dyDescent="0.2">
      <c r="A2" s="58" t="s">
        <v>698</v>
      </c>
      <c r="B2" s="58"/>
      <c r="C2" s="58"/>
      <c r="D2" s="58"/>
      <c r="E2" s="58"/>
      <c r="F2" s="58"/>
    </row>
    <row r="4" spans="1:7" ht="51" customHeight="1" x14ac:dyDescent="0.2">
      <c r="A4" s="9" t="s">
        <v>12</v>
      </c>
      <c r="B4" s="9" t="s">
        <v>476</v>
      </c>
      <c r="C4" s="9" t="s">
        <v>619</v>
      </c>
      <c r="D4" s="9" t="s">
        <v>620</v>
      </c>
      <c r="E4" s="9" t="s">
        <v>621</v>
      </c>
      <c r="F4" s="9" t="s">
        <v>624</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7" t="s">
        <v>43</v>
      </c>
      <c r="B15" s="57"/>
      <c r="C15" s="57"/>
      <c r="D15" s="57"/>
      <c r="E15" s="57"/>
      <c r="F15" s="57"/>
    </row>
  </sheetData>
  <sheetProtection algorithmName="SHA-512" hashValue="ar/D1+FaXTpJ3eEde60gWM25HvrmN2rH43fOmxVfwKclZQ2OslyulIPbg0jXEs90/079RjHpqFSwx+kWjLua4g==" saltValue="LF9yFx3eH05YBYk5eoX1BA==" spinCount="100000" sheet="1" objects="1" scenarios="1" formatRows="0" insertRows="0" deleteRows="0"/>
  <mergeCells count="3">
    <mergeCell ref="A15:F15"/>
    <mergeCell ref="A1:F1"/>
    <mergeCell ref="A2:F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conditionalFormatting sqref="D5:D14">
    <cfRule type="expression" dxfId="8" priority="4">
      <formula>LEN(D5)&gt;14</formula>
    </cfRule>
  </conditionalFormatting>
  <dataValidations count="3">
    <dataValidation type="list" allowBlank="1" showErrorMessage="1" error="The selection is not valid" prompt="Select from the dropdown list" sqref="A5:A14" xr:uid="{BD4F9440-F995-452E-9157-C1359F846FE4}">
      <formula1>OFFSET(UnitListStart,1,0,UnitListCount,1)</formula1>
    </dataValidation>
    <dataValidation type="textLength" operator="lessThanOrEqual" allowBlank="1" showErrorMessage="1" error="The response must be 15 characters or less" prompt="Enter the SOP Index No." sqref="B5:B14" xr:uid="{C0F6BA14-5571-4C27-9919-41B85D9B7690}">
      <formula1>15</formula1>
    </dataValidation>
    <dataValidation type="textLength" operator="lessThanOrEqual" allowBlank="1" showErrorMessage="1" error="The response must be 14 characters or less" prompt="Enter the PM/Opacity Control Device ID No." sqref="D5:D14" xr:uid="{FADFD77C-2AF3-4DFD-A95C-54F98C9AC32D}">
      <formula1>14</formula1>
    </dataValidation>
  </dataValidations>
  <hyperlinks>
    <hyperlink ref="A15" location="'Table of Contents'!A1" display="Go to the Table of Contents" xr:uid="{91CD65C2-38EA-43E5-A06E-0A94125A1719}"/>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6" id="{F43E055B-E744-4C85-A5A3-FA4BE333A32C}">
            <xm:f>AND(C5&lt;&gt;"",COUNTIF(OFFSET(Picklist_UAcodes!BX$10,1,0,Picklist_UAcodes!BX$4,1),C5)=0)</xm:f>
            <x14:dxf>
              <font>
                <b/>
                <i val="0"/>
              </font>
              <fill>
                <patternFill>
                  <bgColor rgb="FFEBB8B7"/>
                </patternFill>
              </fill>
            </x14:dxf>
          </x14:cfRule>
          <xm:sqref>C5:C14 E5:F14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654B368-5F0A-4AB5-83E1-6FD92E39F226}">
          <x14:formula1>
            <xm:f>OFFSET(Picklist_UAcodes!BX$10,1,0,Picklist_UAcodes!BX$4,1)</xm:f>
          </x14:formula1>
          <xm:sqref>C5:C14 E5:F14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BCCA8-B004-4202-BA79-45CE03A50FDA}">
  <sheetPr codeName="Sheet2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701</v>
      </c>
      <c r="B1" s="58"/>
      <c r="C1" s="58"/>
      <c r="D1" s="58"/>
      <c r="E1" s="58"/>
      <c r="F1" s="58"/>
      <c r="G1" s="58"/>
      <c r="H1" s="58"/>
    </row>
    <row r="2" spans="1:9" ht="14.25" customHeight="1" x14ac:dyDescent="0.2">
      <c r="A2" s="58" t="s">
        <v>698</v>
      </c>
      <c r="B2" s="58"/>
      <c r="C2" s="58"/>
      <c r="D2" s="58"/>
      <c r="E2" s="58"/>
      <c r="F2" s="58"/>
      <c r="G2" s="58"/>
      <c r="H2" s="58"/>
    </row>
    <row r="4" spans="1:9" ht="51" customHeight="1" x14ac:dyDescent="0.2">
      <c r="A4" s="9" t="s">
        <v>12</v>
      </c>
      <c r="B4" s="9" t="s">
        <v>476</v>
      </c>
      <c r="C4" s="9" t="s">
        <v>626</v>
      </c>
      <c r="D4" s="9" t="s">
        <v>479</v>
      </c>
      <c r="E4" s="9" t="s">
        <v>631</v>
      </c>
      <c r="F4" s="9" t="s">
        <v>635</v>
      </c>
      <c r="G4" s="9" t="s">
        <v>636</v>
      </c>
      <c r="H4" s="9" t="s">
        <v>637</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7" t="s">
        <v>43</v>
      </c>
      <c r="B15" s="57"/>
      <c r="C15" s="57"/>
      <c r="D15" s="57"/>
      <c r="E15" s="57"/>
      <c r="F15" s="57"/>
      <c r="G15" s="57"/>
      <c r="H15" s="57"/>
    </row>
  </sheetData>
  <sheetProtection algorithmName="SHA-512" hashValue="Xi94spT3JsBJpaCNdL6+KpTNCemgZfJuNCnIz2IG8Wa7jEF9EjS/GoYCHfxBsuU9iYx+1iK007M4za81QjDYmA==" saltValue="sa898sKA4JatPcOSZ9rnoQ==" spinCount="100000" sheet="1" objects="1" scenarios="1" formatRows="0" insertRows="0" deleteRows="0"/>
  <mergeCells count="3">
    <mergeCell ref="A15:H15"/>
    <mergeCell ref="A1:H1"/>
    <mergeCell ref="A2:H2"/>
  </mergeCells>
  <conditionalFormatting sqref="A5:A14">
    <cfRule type="expression" dxfId="7" priority="1">
      <formula>AND($A5&lt;&gt;"",COUNTIF(OFFSET(UnitListStart,1,0,UnitListCount,1),$A5)=0)</formula>
    </cfRule>
  </conditionalFormatting>
  <conditionalFormatting sqref="B5:B14">
    <cfRule type="expression" dxfId="6" priority="3">
      <formula>LEN(B5)&gt;15</formula>
    </cfRule>
  </conditionalFormatting>
  <conditionalFormatting sqref="G5:G14">
    <cfRule type="expression" dxfId="4" priority="4">
      <formula>LEN(G5)&gt;14</formula>
    </cfRule>
  </conditionalFormatting>
  <dataValidations count="3">
    <dataValidation type="list" allowBlank="1" showErrorMessage="1" error="The selection is not valid" prompt="Select from the dropdown list" sqref="A5:A14" xr:uid="{BD8600A9-E0E3-42AF-9570-AEA21BC29A83}">
      <formula1>OFFSET(UnitListStart,1,0,UnitListCount,1)</formula1>
    </dataValidation>
    <dataValidation type="textLength" operator="lessThanOrEqual" allowBlank="1" showErrorMessage="1" error="The response must be 15 characters or less" prompt="Enter the SOP Index No." sqref="B5:B14" xr:uid="{AC6FA861-C8E8-4972-A673-7DB6FC1A17CA}">
      <formula1>15</formula1>
    </dataValidation>
    <dataValidation type="textLength" operator="lessThanOrEqual" allowBlank="1" showErrorMessage="1" error="The response must be 14 characters or less" prompt="Enter the PM Control Device ID No." sqref="G5:G14" xr:uid="{FD65BADD-BAFE-4B38-AEBC-ED45FF50D926}">
      <formula1>14</formula1>
    </dataValidation>
  </dataValidations>
  <hyperlinks>
    <hyperlink ref="A15" location="'Table of Contents'!A1" display="Go to the Table of Contents" xr:uid="{CE817343-53D1-4A15-80E6-3C0A33B9B2C3}"/>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8" id="{56FA56CE-70E3-4B8B-9511-7D6502CCF245}">
            <xm:f>AND(C5&lt;&gt;"",COUNTIF(OFFSET(Picklist_UAcodes!CC$10,1,0,Picklist_UAcodes!CC$4,1),C5)=0)</xm:f>
            <x14:dxf>
              <font>
                <b/>
                <i val="0"/>
              </font>
              <fill>
                <patternFill>
                  <bgColor rgb="FFEBB8B7"/>
                </patternFill>
              </fill>
            </x14:dxf>
          </x14:cfRule>
          <xm:sqref>C5:F14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522AA3A-23AE-43D6-ABD1-863B396C2007}">
          <x14:formula1>
            <xm:f>OFFSET(Picklist_UAcodes!CC$10,1,0,Picklist_UAcodes!CC$4,1)</xm:f>
          </x14:formula1>
          <xm:sqref>H5:H14 C5:F14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97794-87CD-4DE5-BEC5-1081C6E430B9}">
  <sheetPr codeName="Sheet22"/>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702</v>
      </c>
      <c r="B1" s="58"/>
      <c r="C1" s="58"/>
      <c r="D1" s="58"/>
      <c r="E1" s="58"/>
      <c r="F1" s="58"/>
      <c r="G1" s="58"/>
      <c r="H1" s="58"/>
    </row>
    <row r="2" spans="1:9" ht="14.25" customHeight="1" x14ac:dyDescent="0.2">
      <c r="A2" s="58" t="s">
        <v>698</v>
      </c>
      <c r="B2" s="58"/>
      <c r="C2" s="58"/>
      <c r="D2" s="58"/>
      <c r="E2" s="58"/>
      <c r="F2" s="58"/>
      <c r="G2" s="58"/>
      <c r="H2" s="58"/>
    </row>
    <row r="4" spans="1:9" ht="51" customHeight="1" x14ac:dyDescent="0.2">
      <c r="A4" s="9" t="s">
        <v>12</v>
      </c>
      <c r="B4" s="9" t="s">
        <v>476</v>
      </c>
      <c r="C4" s="9" t="s">
        <v>639</v>
      </c>
      <c r="D4" s="9" t="s">
        <v>640</v>
      </c>
      <c r="E4" s="9" t="s">
        <v>644</v>
      </c>
      <c r="F4" s="9" t="s">
        <v>646</v>
      </c>
      <c r="G4" s="9" t="s">
        <v>647</v>
      </c>
      <c r="H4" s="9" t="s">
        <v>648</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7" t="s">
        <v>43</v>
      </c>
      <c r="B15" s="57"/>
      <c r="C15" s="57"/>
      <c r="D15" s="57"/>
      <c r="E15" s="57"/>
      <c r="F15" s="57"/>
      <c r="G15" s="57"/>
      <c r="H15" s="57"/>
    </row>
  </sheetData>
  <sheetProtection algorithmName="SHA-512" hashValue="dosDwPO9Wl6BxOXFpHSLDMfX9Gs57fFnQytdHhX8EUb5hJbaDzMC/tP0dH5RAKQ24kS3pvjZk8VrNpa9N/Jl5w==" saltValue="K0pgA0xTPPQwFo2+O0IXUg==" spinCount="100000" sheet="1" objects="1" scenarios="1" formatRows="0" insertRows="0" deleteRows="0"/>
  <mergeCells count="3">
    <mergeCell ref="A15:H15"/>
    <mergeCell ref="A1:H1"/>
    <mergeCell ref="A2:H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F5:F14">
    <cfRule type="expression" dxfId="0" priority="4">
      <formula>LEN(F5)&gt;14</formula>
    </cfRule>
  </conditionalFormatting>
  <dataValidations count="3">
    <dataValidation type="list" allowBlank="1" showErrorMessage="1" error="The selection is not valid" prompt="Select from the dropdown list" sqref="A5:A14" xr:uid="{BAAA3BD8-0C23-4462-8AC0-B9F3AF3BCEB5}">
      <formula1>OFFSET(UnitListStart,1,0,UnitListCount,1)</formula1>
    </dataValidation>
    <dataValidation type="textLength" operator="lessThanOrEqual" allowBlank="1" showErrorMessage="1" error="The response must be 15 characters or less" prompt="Enter the SOP Index No." sqref="B5:B14" xr:uid="{021FCD07-10F7-4C94-A0F2-E02567214E96}">
      <formula1>15</formula1>
    </dataValidation>
    <dataValidation type="textLength" operator="lessThanOrEqual" allowBlank="1" showErrorMessage="1" error="The response must be 14 characters or less" prompt="Enter the Hg Control Device ID No." sqref="F5:F14" xr:uid="{73D1A028-3431-4906-AE02-77074B7812E4}">
      <formula1>14</formula1>
    </dataValidation>
  </dataValidations>
  <hyperlinks>
    <hyperlink ref="A15" location="'Table of Contents'!A1" display="Go to the Table of Contents" xr:uid="{0ADFFC43-4E24-43DD-A62B-B0766D4E3226}"/>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0" id="{DF06798C-EA9A-4523-834A-9EDC74877167}">
            <xm:f>AND(C5&lt;&gt;"",COUNTIF(OFFSET(Picklist_UAcodes!CJ$10,1,0,Picklist_UAcodes!CJ$4,1),C5)=0)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B199B66-2ACA-4559-9992-9C92E0FA063E}">
          <x14:formula1>
            <xm:f>OFFSET(Picklist_UAcodes!CJ$10,1,0,Picklist_UAcodes!CJ$4,1)</xm:f>
          </x14:formula1>
          <xm:sqref>G5:H14 C5:E14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8" t="s">
        <v>87</v>
      </c>
      <c r="B1" s="58"/>
      <c r="C1" s="58"/>
      <c r="D1" s="58"/>
      <c r="E1" s="58"/>
      <c r="F1" s="58"/>
      <c r="G1" s="58"/>
      <c r="H1" s="58"/>
      <c r="I1" s="58"/>
      <c r="J1" s="58"/>
      <c r="K1" s="58"/>
      <c r="L1" s="58"/>
      <c r="M1" s="58"/>
    </row>
    <row r="2" spans="1:13" ht="14.25" x14ac:dyDescent="0.2">
      <c r="A2" s="58" t="s">
        <v>88</v>
      </c>
      <c r="B2" s="58"/>
      <c r="C2" s="58"/>
      <c r="D2" s="58"/>
      <c r="E2" s="58"/>
      <c r="F2" s="58"/>
      <c r="G2" s="58"/>
      <c r="H2" s="58"/>
      <c r="I2" s="58"/>
      <c r="J2" s="58"/>
      <c r="K2" s="58"/>
      <c r="L2" s="58"/>
      <c r="M2" s="58"/>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7" t="s">
        <v>43</v>
      </c>
      <c r="B15" s="57"/>
      <c r="C15" s="57"/>
      <c r="D15" s="57"/>
      <c r="E15" s="57"/>
      <c r="F15" s="57"/>
      <c r="G15" s="57"/>
      <c r="H15" s="57"/>
      <c r="I15" s="57"/>
      <c r="J15" s="57"/>
      <c r="K15" s="57"/>
      <c r="L15" s="57"/>
      <c r="M15" s="57"/>
    </row>
  </sheetData>
  <sheetProtection algorithmName="SHA-512" hashValue="elfgrKK1W7C0TVvuth0eQpqwftb2z+VgGN4w/MoNtr1N4srW68BoCKcnJWT3bt54qp7ANzwirsf11ooNMlqb2Q==" saltValue="AyF4sBlOYwNCtWUuEsONKQ==" spinCount="100000" sheet="1" objects="1" scenarios="1" formatRows="0" insertRows="0" deleteRows="0"/>
  <mergeCells count="3">
    <mergeCell ref="A15:M15"/>
    <mergeCell ref="A1:M1"/>
    <mergeCell ref="A2:M2"/>
  </mergeCells>
  <phoneticPr fontId="1" type="noConversion"/>
  <conditionalFormatting sqref="A5:A14">
    <cfRule type="expression" dxfId="67"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DB229-6ADD-4C23-B291-62A1E130555D}">
  <sheetPr codeName="Sheet2"/>
  <dimension ref="A1:B28"/>
  <sheetViews>
    <sheetView showGridLines="0" zoomScaleNormal="100" workbookViewId="0"/>
  </sheetViews>
  <sheetFormatPr defaultColWidth="0" defaultRowHeight="12.75" zeroHeight="1" x14ac:dyDescent="0.2"/>
  <cols>
    <col min="1" max="1" width="106.83203125" style="56" customWidth="1"/>
    <col min="2" max="2" width="5.83203125" style="38" customWidth="1"/>
    <col min="3" max="16384" width="9.33203125" style="38" hidden="1"/>
  </cols>
  <sheetData>
    <row r="1" spans="1:2" x14ac:dyDescent="0.2">
      <c r="A1" s="37" t="s">
        <v>473</v>
      </c>
    </row>
    <row r="2" spans="1:2" x14ac:dyDescent="0.2">
      <c r="A2" s="37" t="s">
        <v>0</v>
      </c>
    </row>
    <row r="3" spans="1:2" x14ac:dyDescent="0.2">
      <c r="A3" s="37" t="s">
        <v>39</v>
      </c>
    </row>
    <row r="4" spans="1:2" ht="20.100000000000001" customHeight="1" x14ac:dyDescent="0.2">
      <c r="A4" s="39"/>
    </row>
    <row r="5" spans="1:2" ht="18" customHeight="1" x14ac:dyDescent="0.2">
      <c r="A5" s="40" t="s">
        <v>474</v>
      </c>
    </row>
    <row r="6" spans="1:2" ht="365.1" customHeight="1" x14ac:dyDescent="0.2">
      <c r="A6" s="41" t="s">
        <v>705</v>
      </c>
    </row>
    <row r="7" spans="1:2" ht="18" customHeight="1" x14ac:dyDescent="0.2">
      <c r="A7" s="40" t="s">
        <v>101</v>
      </c>
    </row>
    <row r="8" spans="1:2" s="44" customFormat="1" ht="15" customHeight="1" x14ac:dyDescent="0.2">
      <c r="A8" s="42" t="s">
        <v>10</v>
      </c>
      <c r="B8" s="43"/>
    </row>
    <row r="9" spans="1:2" ht="117.95" customHeight="1" x14ac:dyDescent="0.2">
      <c r="A9" s="45" t="s">
        <v>706</v>
      </c>
    </row>
    <row r="10" spans="1:2" ht="15" customHeight="1" x14ac:dyDescent="0.2">
      <c r="A10" s="46" t="s">
        <v>11</v>
      </c>
    </row>
    <row r="11" spans="1:2" ht="210" customHeight="1" x14ac:dyDescent="0.2">
      <c r="A11" s="45" t="s">
        <v>707</v>
      </c>
    </row>
    <row r="12" spans="1:2" ht="15" customHeight="1" x14ac:dyDescent="0.2">
      <c r="A12" s="46" t="s">
        <v>91</v>
      </c>
    </row>
    <row r="13" spans="1:2" ht="57.95" customHeight="1" x14ac:dyDescent="0.2">
      <c r="A13" s="45" t="s">
        <v>708</v>
      </c>
    </row>
    <row r="14" spans="1:2" ht="15" customHeight="1" x14ac:dyDescent="0.2">
      <c r="A14" s="46" t="s">
        <v>34</v>
      </c>
    </row>
    <row r="15" spans="1:2" ht="110.1" customHeight="1" x14ac:dyDescent="0.2">
      <c r="A15" s="45" t="s">
        <v>709</v>
      </c>
    </row>
    <row r="16" spans="1:2" ht="15" customHeight="1" x14ac:dyDescent="0.2">
      <c r="A16" s="47" t="s">
        <v>710</v>
      </c>
    </row>
    <row r="17" spans="1:1" ht="204.95" customHeight="1" x14ac:dyDescent="0.2">
      <c r="A17" s="45" t="s">
        <v>711</v>
      </c>
    </row>
    <row r="18" spans="1:1" s="49" customFormat="1" ht="18" customHeight="1" x14ac:dyDescent="0.2">
      <c r="A18" s="48" t="s">
        <v>712</v>
      </c>
    </row>
    <row r="19" spans="1:1" ht="18" customHeight="1" x14ac:dyDescent="0.2">
      <c r="A19" s="45" t="s">
        <v>713</v>
      </c>
    </row>
    <row r="20" spans="1:1" s="51" customFormat="1" ht="18" customHeight="1" x14ac:dyDescent="0.2">
      <c r="A20" s="50" t="s">
        <v>714</v>
      </c>
    </row>
    <row r="21" spans="1:1" ht="18" customHeight="1" x14ac:dyDescent="0.2">
      <c r="A21" s="52" t="s">
        <v>82</v>
      </c>
    </row>
    <row r="22" spans="1:1" ht="18" customHeight="1" x14ac:dyDescent="0.2">
      <c r="A22" s="53" t="s">
        <v>715</v>
      </c>
    </row>
    <row r="23" spans="1:1" s="51" customFormat="1" ht="18" customHeight="1" x14ac:dyDescent="0.2">
      <c r="A23" s="54" t="s">
        <v>716</v>
      </c>
    </row>
    <row r="24" spans="1:1" ht="18" customHeight="1" x14ac:dyDescent="0.2">
      <c r="A24" s="55" t="s">
        <v>717</v>
      </c>
    </row>
    <row r="25" spans="1:1" s="51" customFormat="1" ht="18" customHeight="1" x14ac:dyDescent="0.2">
      <c r="A25" s="54" t="s">
        <v>718</v>
      </c>
    </row>
    <row r="26" spans="1:1" ht="18" customHeight="1" x14ac:dyDescent="0.2">
      <c r="A26" s="55" t="s">
        <v>719</v>
      </c>
    </row>
    <row r="27" spans="1:1" s="51" customFormat="1" ht="18" customHeight="1" x14ac:dyDescent="0.2">
      <c r="A27" s="50" t="s">
        <v>720</v>
      </c>
    </row>
    <row r="28" spans="1:1" x14ac:dyDescent="0.2"/>
  </sheetData>
  <sheetProtection algorithmName="SHA-512" hashValue="7f8UMCeG25YI4HT4OA6oBqW6ewkI8yJE3jU54BMw0ri0AHJKrJ3NHkt+HxhzSfwPs/wet0rzR6rcFFHiScM0Qw==" saltValue="q1cPNwjneResyUmUL8skKQ==" spinCount="100000" sheet="1" objects="1" scenarios="1" formatRows="0" insertRows="0" deleteRows="0"/>
  <hyperlinks>
    <hyperlink ref="A20" r:id="rId1" xr:uid="{98B639DC-EC02-4015-BBA7-E6464AFB7885}"/>
    <hyperlink ref="A8" location="'General Information'!A1" display="General Information" xr:uid="{87E5A2D7-7B21-4D5F-B102-2DDC071B5A33}"/>
    <hyperlink ref="A10" location="'Table of Contents'!A1" display="Table of Contents" xr:uid="{D100BEBA-2779-442E-BE95-34DF5C24ED21}"/>
    <hyperlink ref="A14" location="'OP-REQ2'!A1" display="OP-REQ2" xr:uid="{0C8E453E-E1B2-48D5-94E1-FFE9ED176D54}"/>
    <hyperlink ref="A12" location="'OP-SUM Table 1'!A1" display="OP-SUM Table 1" xr:uid="{5E377506-80DF-4747-9F3A-6F8151EC5E53}"/>
    <hyperlink ref="A16" location="'Page 1'!A1" display="Pages begin with Page 1:" xr:uid="{5AB944D7-7E58-410A-A3B1-A9445780FB18}"/>
    <hyperlink ref="A18" r:id="rId2" xr:uid="{78DCBD11-063C-452F-A909-AAEFC604B39D}"/>
    <hyperlink ref="A27" r:id="rId3" xr:uid="{FF9B793C-BF91-4A31-B7A2-AB5551FD582F}"/>
    <hyperlink ref="A25" r:id="rId4" xr:uid="{1EBA3227-C57A-4A10-8B08-3A89819D7896}"/>
    <hyperlink ref="A23" r:id="rId5" xr:uid="{1D9F03BD-7026-4A09-ACAD-BB52B9DE0E02}"/>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9" t="s">
        <v>477</v>
      </c>
      <c r="B1" s="59"/>
    </row>
    <row r="2" spans="1:2" ht="14.25" x14ac:dyDescent="0.2">
      <c r="A2" s="59" t="s">
        <v>663</v>
      </c>
      <c r="B2" s="59"/>
    </row>
    <row r="3" spans="1:2" ht="14.25" x14ac:dyDescent="0.2">
      <c r="A3" s="59" t="s">
        <v>0</v>
      </c>
      <c r="B3" s="59"/>
    </row>
    <row r="4" spans="1:2" ht="14.25" x14ac:dyDescent="0.2">
      <c r="A4" s="59" t="s">
        <v>39</v>
      </c>
      <c r="B4" s="59"/>
    </row>
    <row r="5" spans="1:2" ht="14.25" x14ac:dyDescent="0.2">
      <c r="A5" s="58"/>
      <c r="B5" s="58"/>
    </row>
    <row r="6" spans="1:2" ht="14.25" x14ac:dyDescent="0.2">
      <c r="A6" s="58" t="s">
        <v>10</v>
      </c>
      <c r="B6" s="58"/>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722</v>
      </c>
    </row>
    <row r="20" spans="1:2" ht="18" customHeight="1" x14ac:dyDescent="0.2">
      <c r="A20" s="2" t="s">
        <v>78</v>
      </c>
      <c r="B20" s="13" t="s">
        <v>703</v>
      </c>
    </row>
    <row r="21" spans="1:2" ht="18" customHeight="1" x14ac:dyDescent="0.2">
      <c r="A21" s="2" t="s">
        <v>89</v>
      </c>
      <c r="B21" s="13" t="s">
        <v>704</v>
      </c>
    </row>
    <row r="22" spans="1:2" ht="18" customHeight="1" x14ac:dyDescent="0.2">
      <c r="A22" s="2" t="s">
        <v>90</v>
      </c>
      <c r="B22" s="13" t="s">
        <v>723</v>
      </c>
    </row>
    <row r="23" spans="1:2" ht="35.1" customHeight="1" x14ac:dyDescent="0.2">
      <c r="A23" s="2"/>
      <c r="B23" s="13" t="s">
        <v>80</v>
      </c>
    </row>
    <row r="24" spans="1:2" ht="15" customHeight="1" x14ac:dyDescent="0.2"/>
  </sheetData>
  <sheetProtection algorithmName="SHA-512" hashValue="nLrPCS4iKzC+nS+Fb+ugMCQSkcn9b8qdp7Vb5jj29ji5mdeIQAnkmBlmRV02U4I/mKwwAEKwPcFn8vAvuIRmfg==" saltValue="dncltQWAeLaHQYaz6MIfLg==" spinCount="100000" sheet="1" objects="1" scenarios="1" formatRows="0" insertRows="0" deleteRows="0"/>
  <mergeCells count="6">
    <mergeCell ref="A1:B1"/>
    <mergeCell ref="A2:B2"/>
    <mergeCell ref="A3:B3"/>
    <mergeCell ref="A6:B6"/>
    <mergeCell ref="A4:B4"/>
    <mergeCell ref="A5:B5"/>
  </mergeCells>
  <conditionalFormatting sqref="B13">
    <cfRule type="expression" dxfId="66" priority="1">
      <formula>LEN($B$13)&gt;70</formula>
    </cfRule>
  </conditionalFormatting>
  <conditionalFormatting sqref="B14">
    <cfRule type="expression" dxfId="65" priority="2">
      <formula>AND($B$14&lt;&gt;"",COUNTIF(rg1_Pmt_Type,$B$14)=0)</formula>
    </cfRule>
  </conditionalFormatting>
  <conditionalFormatting sqref="B15">
    <cfRule type="expression" dxfId="64" priority="3">
      <formula>AND($B$15&lt;&gt;"",COUNTIF(rg1_Proj_Type,$B$15)=0)</formula>
    </cfRule>
  </conditionalFormatting>
  <conditionalFormatting sqref="B16">
    <cfRule type="expression" dxfId="63"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20"/>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8" t="s">
        <v>11</v>
      </c>
      <c r="B1" s="58"/>
      <c r="C1" s="58"/>
      <c r="D1" s="58"/>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30" customHeight="1" x14ac:dyDescent="0.2">
      <c r="A6" s="10" t="s">
        <v>85</v>
      </c>
      <c r="B6" s="10" t="s">
        <v>675</v>
      </c>
      <c r="C6" s="8" t="s">
        <v>649</v>
      </c>
      <c r="D6" s="11" t="str">
        <f ca="1">IF(COUNTA(INDIRECT("'" &amp; TOC[[#This Row],[Page]] &amp; "'!$A$4:$C$8"))&gt;3,"Yes","")</f>
        <v/>
      </c>
    </row>
    <row r="7" spans="1:4" ht="17.100000000000001" customHeight="1" x14ac:dyDescent="0.2">
      <c r="A7" s="10" t="s">
        <v>488</v>
      </c>
      <c r="B7" s="10" t="s">
        <v>678</v>
      </c>
      <c r="C7" s="8" t="s">
        <v>650</v>
      </c>
      <c r="D7" s="11" t="str">
        <f ca="1">IF(COUNTA(INDIRECT("'" &amp; TOC[[#This Row],[Page]] &amp; "'!$A$4:$C$8"))&gt;3,"Yes","")</f>
        <v/>
      </c>
    </row>
    <row r="8" spans="1:4" ht="30" customHeight="1" x14ac:dyDescent="0.2">
      <c r="A8" s="10" t="s">
        <v>492</v>
      </c>
      <c r="B8" s="10" t="s">
        <v>681</v>
      </c>
      <c r="C8" s="8" t="s">
        <v>651</v>
      </c>
      <c r="D8" s="11" t="str">
        <f ca="1">IF(COUNTA(INDIRECT("'" &amp; TOC[[#This Row],[Page]] &amp; "'!$A$4:$C$8"))&gt;3,"Yes","")</f>
        <v/>
      </c>
    </row>
    <row r="9" spans="1:4" ht="42.95" customHeight="1" x14ac:dyDescent="0.2">
      <c r="A9" s="10" t="s">
        <v>497</v>
      </c>
      <c r="B9" s="10" t="s">
        <v>684</v>
      </c>
      <c r="C9" s="8" t="s">
        <v>652</v>
      </c>
      <c r="D9" s="11" t="str">
        <f ca="1">IF(COUNTA(INDIRECT("'" &amp; TOC[[#This Row],[Page]] &amp; "'!$A$4:$C$8"))&gt;3,"Yes","")</f>
        <v/>
      </c>
    </row>
    <row r="10" spans="1:4" ht="42.95" customHeight="1" x14ac:dyDescent="0.2">
      <c r="A10" s="10" t="s">
        <v>536</v>
      </c>
      <c r="B10" s="10" t="s">
        <v>684</v>
      </c>
      <c r="C10" s="8" t="s">
        <v>653</v>
      </c>
      <c r="D10" s="11" t="str">
        <f ca="1">IF(COUNTA(INDIRECT("'" &amp; TOC[[#This Row],[Page]] &amp; "'!$A$4:$C$8"))&gt;3,"Yes","")</f>
        <v/>
      </c>
    </row>
    <row r="11" spans="1:4" ht="17.100000000000001" customHeight="1" x14ac:dyDescent="0.2">
      <c r="A11" s="10" t="s">
        <v>551</v>
      </c>
      <c r="B11" s="10" t="s">
        <v>688</v>
      </c>
      <c r="C11" s="8" t="s">
        <v>654</v>
      </c>
      <c r="D11" s="11" t="str">
        <f ca="1">IF(COUNTA(INDIRECT("'" &amp; TOC[[#This Row],[Page]] &amp; "'!$A$4:$C$8"))&gt;3,"Yes","")</f>
        <v/>
      </c>
    </row>
    <row r="12" spans="1:4" ht="17.100000000000001" customHeight="1" x14ac:dyDescent="0.2">
      <c r="A12" s="10" t="s">
        <v>569</v>
      </c>
      <c r="B12" s="10" t="s">
        <v>691</v>
      </c>
      <c r="C12" s="8" t="s">
        <v>655</v>
      </c>
      <c r="D12" s="11" t="str">
        <f ca="1">IF(COUNTA(INDIRECT("'" &amp; TOC[[#This Row],[Page]] &amp; "'!$A$4:$C$8"))&gt;3,"Yes","")</f>
        <v/>
      </c>
    </row>
    <row r="13" spans="1:4" ht="17.100000000000001" customHeight="1" x14ac:dyDescent="0.2">
      <c r="A13" s="10" t="s">
        <v>572</v>
      </c>
      <c r="B13" s="10" t="s">
        <v>694</v>
      </c>
      <c r="C13" s="8" t="s">
        <v>656</v>
      </c>
      <c r="D13" s="11" t="str">
        <f ca="1">IF(COUNTA(INDIRECT("'" &amp; TOC[[#This Row],[Page]] &amp; "'!$A$4:$C$8"))&gt;3,"Yes","")</f>
        <v/>
      </c>
    </row>
    <row r="14" spans="1:4" ht="17.100000000000001" customHeight="1" x14ac:dyDescent="0.2">
      <c r="A14" s="10" t="s">
        <v>581</v>
      </c>
      <c r="B14" s="10" t="s">
        <v>694</v>
      </c>
      <c r="C14" s="8" t="s">
        <v>657</v>
      </c>
      <c r="D14" s="11" t="str">
        <f ca="1">IF(COUNTA(INDIRECT("'" &amp; TOC[[#This Row],[Page]] &amp; "'!$A$4:$C$8"))&gt;3,"Yes","")</f>
        <v/>
      </c>
    </row>
    <row r="15" spans="1:4" ht="17.100000000000001" customHeight="1" x14ac:dyDescent="0.2">
      <c r="A15" s="10" t="s">
        <v>596</v>
      </c>
      <c r="B15" s="10" t="s">
        <v>694</v>
      </c>
      <c r="C15" s="8" t="s">
        <v>658</v>
      </c>
      <c r="D15" s="11" t="str">
        <f ca="1">IF(COUNTA(INDIRECT("'" &amp; TOC[[#This Row],[Page]] &amp; "'!$A$4:$C$8"))&gt;3,"Yes","")</f>
        <v/>
      </c>
    </row>
    <row r="16" spans="1:4" ht="30" customHeight="1" x14ac:dyDescent="0.2">
      <c r="A16" s="10" t="s">
        <v>603</v>
      </c>
      <c r="B16" s="10" t="s">
        <v>699</v>
      </c>
      <c r="C16" s="8" t="s">
        <v>659</v>
      </c>
      <c r="D16" s="11" t="str">
        <f ca="1">IF(COUNTA(INDIRECT("'" &amp; TOC[[#This Row],[Page]] &amp; "'!$A$4:$C$8"))&gt;3,"Yes","")</f>
        <v/>
      </c>
    </row>
    <row r="17" spans="1:4" ht="30" customHeight="1" x14ac:dyDescent="0.2">
      <c r="A17" s="10" t="s">
        <v>618</v>
      </c>
      <c r="B17" s="10" t="s">
        <v>699</v>
      </c>
      <c r="C17" s="8" t="s">
        <v>660</v>
      </c>
      <c r="D17" s="11" t="str">
        <f ca="1">IF(COUNTA(INDIRECT("'" &amp; TOC[[#This Row],[Page]] &amp; "'!$A$4:$C$8"))&gt;3,"Yes","")</f>
        <v/>
      </c>
    </row>
    <row r="18" spans="1:4" ht="30" customHeight="1" x14ac:dyDescent="0.2">
      <c r="A18" s="10" t="s">
        <v>625</v>
      </c>
      <c r="B18" s="10" t="s">
        <v>699</v>
      </c>
      <c r="C18" s="8" t="s">
        <v>661</v>
      </c>
      <c r="D18" s="11" t="str">
        <f ca="1">IF(COUNTA(INDIRECT("'" &amp; TOC[[#This Row],[Page]] &amp; "'!$A$4:$C$8"))&gt;3,"Yes","")</f>
        <v/>
      </c>
    </row>
    <row r="19" spans="1:4" ht="30" customHeight="1" x14ac:dyDescent="0.2">
      <c r="A19" s="10" t="s">
        <v>638</v>
      </c>
      <c r="B19" s="10" t="s">
        <v>699</v>
      </c>
      <c r="C19" s="8" t="s">
        <v>662</v>
      </c>
      <c r="D19" s="11" t="str">
        <f ca="1">IF(COUNTA(INDIRECT("'" &amp; TOC[[#This Row],[Page]] &amp; "'!$A$4:$C$8"))&gt;3,"Yes","")</f>
        <v/>
      </c>
    </row>
    <row r="20" spans="1:4" x14ac:dyDescent="0.2"/>
  </sheetData>
  <sheetProtection algorithmName="SHA-512" hashValue="C6tBPkN44zgtv6IooDvsjVRQCuUei4kAkGBXEamLFi3qm6CjTDhXkhLisbnRxlnBlZok/dMR+l9Vw0UHY3o5UQ==" saltValue="Plz9yzZ5+WkoQNswED7B4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C00A777C-B681-4AD7-9BC4-62898FE04FC6}"/>
    <hyperlink ref="C7" location="'Page 2'!A1" display="Page 2" xr:uid="{CEC571F8-7ABC-4443-97A9-929BB1846B2A}"/>
    <hyperlink ref="C8" location="'Page 3'!A1" display="Page 3" xr:uid="{1D099631-C975-4B95-9BD5-E7B396F24A66}"/>
    <hyperlink ref="C9" location="'Page 4'!A1" display="Page 4" xr:uid="{3255C658-FB7E-451F-A203-9BC9F7EED418}"/>
    <hyperlink ref="C10" location="'Page 5'!A1" display="Page 5" xr:uid="{33B8B659-C2DA-47C9-A05D-30F0548E9B5F}"/>
    <hyperlink ref="C11" location="'Page 6'!A1" display="Page 6" xr:uid="{A315459E-0A15-40D9-9836-FAD224E1A31F}"/>
    <hyperlink ref="C12" location="'Page 7'!A1" display="Page 7" xr:uid="{68991DE4-18A5-4356-B0E9-38D482BF55EA}"/>
    <hyperlink ref="C13" location="'Page 8'!A1" display="Page 8" xr:uid="{9CF9C2D3-CC6C-4DE3-97ED-34BF751951DD}"/>
    <hyperlink ref="C14" location="'Page 9'!A1" display="Page 9" xr:uid="{662CAD80-0F2E-4D3B-9FB2-B09683492514}"/>
    <hyperlink ref="C15" location="'Page 10'!A1" display="Page 10" xr:uid="{90B5EAA6-2A4A-4152-9BBF-FADA317CE3A8}"/>
    <hyperlink ref="C16" location="'Page 11'!A1" display="Page 11" xr:uid="{74955E1C-65D2-43F7-A828-5EFDD5B9BFFD}"/>
    <hyperlink ref="C17" location="'Page 12'!A1" display="Page 12" xr:uid="{E5880105-8548-4BED-A3ED-B8D5AC784FA0}"/>
    <hyperlink ref="C18" location="'Page 13'!A1" display="Page 13" xr:uid="{E910B24B-3DC7-4197-8910-671BC1D19AF5}"/>
    <hyperlink ref="C19" location="'Page 14'!A1" display="Page 14" xr:uid="{2FF1AC73-0800-4F27-955F-CD26DC37D684}"/>
  </hyperlinks>
  <pageMargins left="0.5" right="0.5" top="1.5" bottom="0.5" header="0.5" footer="0.5"/>
  <pageSetup orientation="portrait" r:id="rId1"/>
  <headerFooter>
    <oddHeader>&amp;C&amp;"Times New Roman,bold"&amp;11Dryer/Kiln/Oven Attributes_x000D_Form OP-UA51_x000D_Federal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8" t="s">
        <v>84</v>
      </c>
      <c r="B1" s="58"/>
      <c r="C1" s="58"/>
      <c r="D1" s="58"/>
      <c r="E1" s="58"/>
      <c r="F1" s="58"/>
      <c r="G1" s="58"/>
      <c r="H1" s="58"/>
      <c r="I1" s="58"/>
      <c r="J1" s="58"/>
      <c r="K1" s="58"/>
    </row>
    <row r="2" spans="1:16" ht="14.25" x14ac:dyDescent="0.2">
      <c r="A2" s="58" t="s">
        <v>85</v>
      </c>
      <c r="B2" s="58"/>
      <c r="C2" s="58"/>
      <c r="D2" s="58"/>
      <c r="E2" s="58"/>
      <c r="F2" s="58"/>
      <c r="G2" s="58"/>
      <c r="H2" s="58"/>
      <c r="I2" s="58"/>
      <c r="J2" s="58"/>
      <c r="K2" s="58"/>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7" t="s">
        <v>43</v>
      </c>
      <c r="B20" s="57"/>
      <c r="C20" s="57"/>
      <c r="D20" s="57"/>
      <c r="E20" s="57"/>
      <c r="F20" s="57"/>
      <c r="G20" s="57"/>
      <c r="H20" s="57"/>
      <c r="I20" s="57"/>
      <c r="J20" s="57"/>
      <c r="K20" s="57"/>
    </row>
  </sheetData>
  <sheetProtection algorithmName="SHA-512" hashValue="WkOBdF4ERQZ7y9ApXM0ud7eUMvMov9lVXZvAZICnp1WKydwfcjPhDeVOEz+kidtveI3p2rKwenythIR6wcwlcA==" saltValue="5WrsgnyhVzMKDtQL7ifvSw==" spinCount="100000" sheet="1" objects="1" scenarios="1" formatRows="0" insertRows="0" deleteRows="0"/>
  <mergeCells count="3">
    <mergeCell ref="A20:K20"/>
    <mergeCell ref="A1:K1"/>
    <mergeCell ref="A2:K2"/>
  </mergeCells>
  <phoneticPr fontId="1" type="noConversion"/>
  <conditionalFormatting sqref="B5:B19">
    <cfRule type="expression" dxfId="61" priority="2">
      <formula>AND($B5&lt;&gt;"",ISNUMBER($B5)=FALSE)</formula>
    </cfRule>
  </conditionalFormatting>
  <conditionalFormatting sqref="C5:D19">
    <cfRule type="expression" dxfId="60" priority="3">
      <formula>LEN(C5)&gt;14</formula>
    </cfRule>
  </conditionalFormatting>
  <conditionalFormatting sqref="E5:E19">
    <cfRule type="expression" dxfId="59" priority="4">
      <formula>LEN($E5)&gt;50</formula>
    </cfRule>
  </conditionalFormatting>
  <conditionalFormatting sqref="I5:I19">
    <cfRule type="expression" dxfId="58" priority="5">
      <formula>LEN($I5)&gt;25</formula>
    </cfRule>
  </conditionalFormatting>
  <conditionalFormatting sqref="J5:J19">
    <cfRule type="expression" dxfId="57" priority="6">
      <formula>LEN($J5)&gt;8</formula>
    </cfRule>
  </conditionalFormatting>
  <conditionalFormatting sqref="K5:K19">
    <cfRule type="expression" dxfId="56"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Roman,bold"&amp;11Dryer/Kiln/Oven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8" t="s">
        <v>86</v>
      </c>
      <c r="B1" s="58"/>
      <c r="C1" s="58"/>
      <c r="D1" s="58"/>
      <c r="E1" s="58"/>
      <c r="F1" s="58"/>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7" t="s">
        <v>43</v>
      </c>
      <c r="B20" s="57"/>
      <c r="C20" s="57"/>
      <c r="D20" s="57"/>
      <c r="E20" s="57"/>
      <c r="F20" s="57"/>
    </row>
  </sheetData>
  <sheetProtection algorithmName="SHA-512" hashValue="cN8VdyFh4wuPylLrNPvHJUujrod/cHYk1t+ARBQwSz8JUwrpYG2P9BbjWgkPpGKC/yuR8balIBi1b5nw1JNKiw==" saltValue="R5yZwDQGaO4XYO9Te3ClIQ==" spinCount="100000" sheet="1" objects="1" scenarios="1" formatRows="0" insertRows="0" deleteRows="0"/>
  <mergeCells count="2">
    <mergeCell ref="A1:F1"/>
    <mergeCell ref="A20:F20"/>
  </mergeCells>
  <phoneticPr fontId="1" type="noConversion"/>
  <conditionalFormatting sqref="B5:B19">
    <cfRule type="expression" dxfId="54" priority="2">
      <formula>AND($B5&lt;&gt;"",ISNUMBER($B5)=FALSE)</formula>
    </cfRule>
  </conditionalFormatting>
  <conditionalFormatting sqref="C5:C19">
    <cfRule type="expression" dxfId="53" priority="4">
      <formula>AND($C5&lt;&gt;"",COUNTIF(OFFSET(UnitListStart,1,0,UnitListCount,1),$C5)=0)</formula>
    </cfRule>
  </conditionalFormatting>
  <conditionalFormatting sqref="D5:D19">
    <cfRule type="expression" dxfId="52" priority="5">
      <formula>LEN($D5)&gt;50</formula>
    </cfRule>
  </conditionalFormatting>
  <conditionalFormatting sqref="E5:E19">
    <cfRule type="expression" dxfId="50" priority="8">
      <formula>LEN($E5)&gt;36</formula>
    </cfRule>
  </conditionalFormatting>
  <conditionalFormatting sqref="F5:F19">
    <cfRule type="expression" dxfId="49"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Roman,bold"&amp;11Dryer/Kiln/Oven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A2A94-85DB-44F9-9A35-5D82B6205C87}">
  <sheetPr codeName="Sheet1"/>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8" t="s">
        <v>673</v>
      </c>
      <c r="B1" s="58"/>
      <c r="C1" s="58"/>
      <c r="D1" s="58"/>
      <c r="E1" s="58"/>
    </row>
    <row r="2" spans="1:6" ht="14.25" customHeight="1" x14ac:dyDescent="0.2">
      <c r="A2" s="58" t="s">
        <v>674</v>
      </c>
      <c r="B2" s="58"/>
      <c r="C2" s="58"/>
      <c r="D2" s="58"/>
      <c r="E2" s="58"/>
    </row>
    <row r="4" spans="1:6" ht="51" customHeight="1" x14ac:dyDescent="0.2">
      <c r="A4" s="9" t="s">
        <v>12</v>
      </c>
      <c r="B4" s="9" t="s">
        <v>476</v>
      </c>
      <c r="C4" s="9" t="s">
        <v>479</v>
      </c>
      <c r="D4" s="9" t="s">
        <v>482</v>
      </c>
      <c r="E4" s="9" t="s">
        <v>485</v>
      </c>
    </row>
    <row r="5" spans="1:6" s="22" customFormat="1" x14ac:dyDescent="0.2">
      <c r="A5" s="1"/>
      <c r="B5" s="1"/>
      <c r="C5" s="1"/>
      <c r="D5" s="1"/>
      <c r="E5" s="1"/>
      <c r="F5" s="36"/>
    </row>
    <row r="6" spans="1:6" s="22" customFormat="1" x14ac:dyDescent="0.2">
      <c r="A6" s="1"/>
      <c r="B6" s="1"/>
      <c r="C6" s="1"/>
      <c r="D6" s="1"/>
      <c r="E6" s="1"/>
      <c r="F6" s="36"/>
    </row>
    <row r="7" spans="1:6" s="22" customFormat="1" x14ac:dyDescent="0.2">
      <c r="A7" s="1"/>
      <c r="B7" s="1"/>
      <c r="C7" s="1"/>
      <c r="D7" s="1"/>
      <c r="E7" s="1"/>
      <c r="F7" s="36"/>
    </row>
    <row r="8" spans="1:6" s="22" customFormat="1" x14ac:dyDescent="0.2">
      <c r="A8" s="1"/>
      <c r="B8" s="1"/>
      <c r="C8" s="1"/>
      <c r="D8" s="1"/>
      <c r="E8" s="1"/>
      <c r="F8" s="36"/>
    </row>
    <row r="9" spans="1:6" s="22" customFormat="1" x14ac:dyDescent="0.2">
      <c r="A9" s="1"/>
      <c r="B9" s="1"/>
      <c r="C9" s="1"/>
      <c r="D9" s="1"/>
      <c r="E9" s="1"/>
      <c r="F9" s="36"/>
    </row>
    <row r="10" spans="1:6" s="22" customFormat="1" x14ac:dyDescent="0.2">
      <c r="A10" s="1"/>
      <c r="B10" s="1"/>
      <c r="C10" s="1"/>
      <c r="D10" s="1"/>
      <c r="E10" s="1"/>
      <c r="F10" s="36"/>
    </row>
    <row r="11" spans="1:6" s="22" customFormat="1" x14ac:dyDescent="0.2">
      <c r="A11" s="1"/>
      <c r="B11" s="1"/>
      <c r="C11" s="1"/>
      <c r="D11" s="1"/>
      <c r="E11" s="1"/>
      <c r="F11" s="36"/>
    </row>
    <row r="12" spans="1:6" s="22" customFormat="1" x14ac:dyDescent="0.2">
      <c r="A12" s="1"/>
      <c r="B12" s="1"/>
      <c r="C12" s="1"/>
      <c r="D12" s="1"/>
      <c r="E12" s="1"/>
      <c r="F12" s="36"/>
    </row>
    <row r="13" spans="1:6" s="22" customFormat="1" x14ac:dyDescent="0.2">
      <c r="A13" s="1"/>
      <c r="B13" s="1"/>
      <c r="C13" s="1"/>
      <c r="D13" s="1"/>
      <c r="E13" s="1"/>
      <c r="F13" s="36"/>
    </row>
    <row r="14" spans="1:6" s="22" customFormat="1" x14ac:dyDescent="0.2">
      <c r="A14" s="1"/>
      <c r="B14" s="1"/>
      <c r="C14" s="1"/>
      <c r="D14" s="1"/>
      <c r="E14" s="1"/>
      <c r="F14" s="36"/>
    </row>
    <row r="15" spans="1:6" x14ac:dyDescent="0.2">
      <c r="A15" s="57" t="s">
        <v>43</v>
      </c>
      <c r="B15" s="57"/>
      <c r="C15" s="57"/>
      <c r="D15" s="57"/>
      <c r="E15" s="57"/>
    </row>
  </sheetData>
  <sheetProtection algorithmName="SHA-512" hashValue="AVdmF1IuglEE7eD5doc2bhQ2eWr099VZjJ7fFCYWClJK+pm48icmU1El2Thobs3mXzE4x+fJ7OXErRY0lWtMuA==" saltValue="YHntP9mpHlxZCLAUCAxODw==" spinCount="100000" sheet="1" objects="1" scenarios="1" formatRows="0" insertRows="0" deleteRows="0"/>
  <mergeCells count="3">
    <mergeCell ref="A15:E15"/>
    <mergeCell ref="A1:E1"/>
    <mergeCell ref="A2:E2"/>
  </mergeCells>
  <conditionalFormatting sqref="A5:A14">
    <cfRule type="expression" dxfId="48" priority="1">
      <formula>AND($A5&lt;&gt;"",COUNTIF(OFFSET(UnitListStart,1,0,UnitListCount,1),$A5)=0)</formula>
    </cfRule>
  </conditionalFormatting>
  <conditionalFormatting sqref="B5:B14">
    <cfRule type="expression" dxfId="47" priority="3">
      <formula>LEN(B5)&gt;15</formula>
    </cfRule>
  </conditionalFormatting>
  <dataValidations count="2">
    <dataValidation type="list" allowBlank="1" showErrorMessage="1" error="The selection is not valid" prompt="Select from the dropdown list" sqref="A5:A14" xr:uid="{F86133FC-E901-4568-8126-573E238E71A9}">
      <formula1>OFFSET(UnitListStart,1,0,UnitListCount,1)</formula1>
    </dataValidation>
    <dataValidation type="textLength" operator="lessThanOrEqual" allowBlank="1" showErrorMessage="1" error="The response must be 15 characters or less" prompt="Enter the SOP Index No." sqref="B5:B14" xr:uid="{0901F1E9-F951-4B35-B947-AD43A1D0B1AB}">
      <formula1>15</formula1>
    </dataValidation>
  </dataValidations>
  <hyperlinks>
    <hyperlink ref="A15" location="'Table of Contents'!A1" display="Go to the Table of Contents" xr:uid="{7CFF5EDD-7EF1-496D-B943-243BC007DA18}"/>
  </hyperlinks>
  <pageMargins left="0.5" right="0.5" top="1.35" bottom="0.5" header="0.5" footer="0.5"/>
  <pageSetup orientation="landscape" r:id="rId1"/>
  <headerFooter>
    <oddHeader>&amp;C&amp;"Times New Roman,bold"&amp;11Dryer/Kiln/Oven Attributes_x000D_Form OP-UA51_x000D_Federal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0F6EC746-BB76-4055-881C-7B208AE4F658}">
            <xm:f>AND(C5&lt;&gt;"",COUNTIF(OFFSET(Picklist_UAcodes!C$10,1,0,Picklist_UAcodes!C$4,1),C5)=0)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3FFEBA8-CD55-4318-8E43-CCE5CA7ED2B8}">
          <x14:formula1>
            <xm:f>OFFSET(Picklist_UAcodes!C$10,1,0,Picklist_UAcodes!C$4,1)</xm:f>
          </x14:formula1>
          <xm:sqref>C5:E14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26</vt:i4>
      </vt:variant>
    </vt:vector>
  </HeadingPairs>
  <TitlesOfParts>
    <vt:vector size="45"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'OP-REQ2'!Print_Area</vt:lpstr>
      <vt:lpstr>'OP-SUM Table 1'!Print_Area</vt:lpstr>
      <vt:lpstr>Instructions!Print_Titles</vt:lpstr>
      <vt:lpstr>'OP-REQ2'!Print_Titles</vt:lpstr>
      <vt:lpstr>'OP-SUM Table 1'!Print_Titles</vt:lpstr>
      <vt:lpstr>'Page 1'!Print_Titles</vt:lpstr>
      <vt:lpstr>'Page 10'!Print_Titles</vt:lpstr>
      <vt:lpstr>'Page 11'!Print_Titles</vt:lpstr>
      <vt:lpstr>'Page 12'!Print_Titles</vt:lpstr>
      <vt:lpstr>'Page 13'!Print_Titles</vt:lpstr>
      <vt:lpstr>'Page 14'!Print_Titles</vt:lpstr>
      <vt:lpstr>'Page 2'!Print_Titles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10095 - OP-UA51 - Dryer/Kiln/Oven Attributes</dc:title>
  <dc:creator>TCEQ</dc:creator>
  <cp:keywords>"UA51, dryer, kiln, oven, ammonium, caprolactam, free-jet, scrubber, magnesium, lime, aggregate, fluidized, brick, ceramic"</cp:keywords>
  <cp:lastModifiedBy>Scott McKee</cp:lastModifiedBy>
  <cp:lastPrinted>2024-05-08T14:58:09Z</cp:lastPrinted>
  <dcterms:created xsi:type="dcterms:W3CDTF">2021-12-07T15:36:18Z</dcterms:created>
  <dcterms:modified xsi:type="dcterms:W3CDTF">2025-06-28T20:41:48Z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UA51</vt:lpwstr>
  </property>
  <property fmtid="{D5CDD505-2E9C-101B-9397-08002B2CF9AE}" pid="3" name="Version Date">
    <vt:lpwstr>7/1/2025</vt:lpwstr>
  </property>
  <property fmtid="{D5CDD505-2E9C-101B-9397-08002B2CF9AE}" pid="4" name="Version Number">
    <vt:lpwstr>1.0</vt:lpwstr>
  </property>
</Properties>
</file>