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DA705EC0-FBE2-4B7F-B007-E860D7CDEA83}" xr6:coauthVersionLast="47" xr6:coauthVersionMax="47" xr10:uidLastSave="{00000000-0000-0000-0000-000000000000}"/>
  <workbookProtection workbookAlgorithmName="SHA-512" workbookHashValue="QwtfQLO472Pzey0g0sEhCICVGbzxz1QE9+ivGDDih8onemVmx5D4wExqYbQpujGLtuhAbl0yWdvi+rC/kinKvg==" workbookSaltValue="mAq3adWsbJmuhHGDogtIzg==" workbookSpinCount="100000" lockStructure="1"/>
  <bookViews>
    <workbookView xWindow="0" yWindow="0" windowWidth="14400" windowHeight="15600"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0"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s>
  <externalReferences>
    <externalReference r:id="rId14"/>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D9" i="6"/>
  <c r="D7" i="6"/>
  <c r="D10" i="6"/>
  <c r="D8"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<sst xmlns="http://schemas.openxmlformats.org/spreadsheetml/2006/main" count="838" uniqueCount="580">
  <si>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</si>
  <si>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</si>
  <si>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</si>
  <si>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</si>
  <si>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</si>
  <si>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</si>
  <si>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</si>
  <si>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</si>
  <si>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</si>
  <si>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</si>
  <si>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</si>
  <si>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</si>
  <si>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</si>
  <si>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</si>
  <si>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</si>
  <si>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</si>
  <si>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</si>
  <si>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</si>
  <si>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</si>
  <si>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</si>
  <si>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</si>
  <si>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</si>
  <si>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</si>
  <si>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</si>
  <si>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</si>
  <si>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</si>
  <si>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</si>
  <si>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</si>
  <si>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</si>
  <si>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</si>
  <si>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</si>
  <si>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</si>
  <si>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</si>
  <si>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</si>
  <si>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</si>
  <si>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</si>
  <si>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</si>
  <si>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</si>
  <si>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</si>
  <si>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</si>
  <si>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</si>
  <si>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</si>
  <si>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</si>
  <si>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</si>
  <si>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</si>
  <si>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</si>
  <si>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</si>
  <si>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</si>
  <si>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</si>
  <si>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</si>
  <si>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</si>
  <si>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</si>
  <si>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</si>
  <si>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</si>
  <si>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</si>
  <si>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</si>
  <si>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</si>
  <si>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</si>
  <si>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</si>
  <si>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</si>
  <si>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</si>
  <si>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</si>
  <si>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</si>
  <si>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</si>
  <si>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</si>
  <si>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</si>
  <si>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</si>
  <si>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</si>
  <si>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</si>
  <si>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</si>
  <si>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</si>
  <si>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</si>
  <si>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</si>
  <si>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</si>
  <si>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</si>
  <si>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</si>
  <si>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</si>
  <si>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</si>
  <si>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</si>
  <si>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</si>
  <si>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</si>
  <si>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</si>
  <si>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</si>
  <si>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</si>
  <si>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</si>
  <si>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</si>
  <si>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</si>
  <si>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</si>
  <si>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</si>
  <si>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</si>
  <si>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</si>
  <si>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</si>
  <si>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</si>
  <si>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</si>
  <si>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</si>
  <si>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</si>
  <si>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</si>
  <si>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</si>
  <si>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</si>
  <si>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</si>
  <si>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</si>
  <si>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</si>
  <si>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</si>
  <si>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</si>
  <si>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</si>
  <si>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</si>
  <si>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</si>
  <si>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</si>
  <si>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</si>
  <si>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</si>
  <si>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</si>
  <si>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</si>
  <si>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</si>
  <si>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</si>
  <si>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</si>
  <si>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</si>
  <si>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</si>
  <si>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</si>
  <si>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</si>
  <si>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</si>
  <si>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</si>
  <si>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</si>
  <si>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</si>
  <si>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</si>
  <si>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</si>
  <si>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</si>
  <si>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</si>
  <si>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</si>
  <si>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</si>
  <si>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</si>
  <si>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</si>
  <si>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</si>
  <si>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</si>
  <si>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</si>
  <si>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</si>
  <si>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</si>
  <si>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</si>
  <si>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</si>
  <si>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</si>
  <si>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</si>
  <si>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</si>
  <si>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</si>
  <si>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</si>
  <si>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</si>
  <si>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</si>
  <si>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</si>
  <si>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</si>
  <si>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</si>
  <si>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</si>
  <si>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</si>
  <si>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</si>
  <si>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</si>
  <si>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</si>
  <si>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</si>
  <si>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</si>
  <si>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</si>
  <si>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</si>
  <si>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</si>
  <si>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</si>
  <si>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</si>
  <si>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</si>
  <si>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</si>
  <si>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</si>
  <si>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</si>
  <si>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</si>
  <si>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</si>
  <si>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</si>
  <si>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</si>
  <si>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</si>
  <si>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</si>
  <si>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</si>
  <si>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</si>
  <si>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</si>
  <si>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</si>
  <si>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</si>
  <si>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</si>
  <si>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</si>
  <si>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</si>
  <si>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</si>
  <si>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</si>
  <si>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</si>
  <si>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</si>
  <si>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</si>
  <si>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</si>
  <si>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</si>
  <si>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</si>
  <si>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</si>
  <si>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</si>
  <si>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</si>
  <si>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</si>
  <si>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</si>
  <si>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</si>
  <si>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</si>
  <si>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</si>
  <si>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</si>
  <si>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</si>
  <si>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</si>
  <si>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</si>
  <si>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</si>
  <si>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</si>
  <si>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</si>
  <si>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</si>
  <si>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</si>
  <si>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</si>
  <si>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</si>
  <si>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</si>
  <si>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</si>
  <si>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</si>
  <si>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</si>
  <si>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</si>
  <si>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</si>
  <si>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</si>
  <si>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</si>
  <si>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</si>
  <si>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</si>
  <si>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</si>
  <si>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</si>
  <si>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</si>
  <si>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</si>
  <si>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</si>
  <si>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</si>
  <si>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</si>
  <si>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</si>
  <si>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</si>
  <si>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</si>
  <si>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</si>
  <si>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</si>
  <si>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</si>
  <si>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</si>
  <si>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</si>
  <si>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</si>
  <si>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</si>
  <si>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</si>
  <si>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</si>
  <si>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</si>
  <si>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</si>
  <si>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</si>
  <si>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</si>
  <si>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</si>
  <si>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</si>
  <si>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</si>
  <si>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</si>
  <si>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</si>
  <si>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</si>
  <si>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</si>
  <si>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</si>
  <si>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</si>
  <si>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</si>
  <si>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</si>
  <si>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</si>
  <si>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</si>
  <si>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</si>
  <si>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</si>
  <si>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</si>
  <si>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</si>
  <si>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</si>
  <si>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</si>
  <si>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</si>
  <si>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</si>
  <si>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</si>
  <si>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</si>
  <si>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</si>
  <si>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</si>
  <si>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</si>
  <si>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</si>
  <si>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</si>
  <si>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</si>
  <si>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</si>
  <si>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</si>
  <si>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</si>
  <si>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</si>
  <si>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</si>
  <si>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</si>
  <si>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</si>
  <si>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</si>
  <si>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</si>
  <si>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</si>
  <si>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</si>
  <si>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</si>
  <si>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</si>
  <si>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</si>
  <si>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</si>
  <si>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</si>
  <si>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</si>
  <si>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</si>
  <si>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</si>
  <si>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</si>
  <si>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</si>
  <si>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</si>
  <si>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</si>
  <si>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</si>
  <si>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</si>
  <si>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</si>
  <si>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</si>
  <si>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</si>
  <si>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</si>
  <si>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</si>
  <si>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</si>
  <si>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</si>
  <si>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</si>
  <si>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</si>
  <si>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</si>
  <si>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</si>
  <si>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</si>
  <si>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</si>
  <si>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</si>
  <si>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</si>
  <si>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</si>
  <si>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</si>
  <si>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</si>
  <si>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</si>
  <si>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</si>
  <si>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</si>
  <si>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</si>
  <si>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</si>
  <si>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</si>
  <si>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</si>
  <si>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</si>
  <si>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</si>
  <si>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</si>
  <si>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</si>
  <si>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</si>
  <si>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</si>
  <si>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</si>
  <si>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</si>
  <si>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</si>
  <si>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</si>
  <si>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</si>
  <si>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</si>
  <si>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</si>
  <si>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</si>
  <si>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</si>
  <si>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</si>
  <si>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</si>
  <si>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</si>
  <si>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</si>
  <si>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</si>
  <si>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</si>
  <si>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</si>
  <si>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</si>
  <si>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</si>
  <si>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</si>
  <si>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</si>
  <si>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</si>
  <si>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</si>
  <si>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</si>
  <si>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</si>
  <si>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</si>
  <si>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</si>
  <si>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</si>
  <si>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</si>
  <si>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</si>
  <si>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</si>
  <si>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</si>
  <si>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</si>
  <si>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</si>
  <si>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</si>
  <si>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</si>
  <si>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</si>
  <si>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</si>
  <si>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</si>
  <si>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</si>
  <si>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</si>
  <si>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</si>
  <si>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</si>
  <si>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</si>
  <si>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</si>
  <si>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</si>
  <si>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</si>
  <si>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</si>
  <si>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</si>
  <si>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</si>
  <si>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</si>
  <si>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</si>
  <si>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</si>
  <si>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</si>
  <si>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</si>
  <si>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</si>
  <si>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</si>
  <si>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</si>
  <si>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</si>
  <si>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</si>
  <si>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</si>
  <si>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</si>
  <si>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</si>
  <si>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</si>
  <si>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</si>
  <si>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</si>
  <si>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</si>
  <si>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</si>
  <si>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</si>
  <si>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</si>
  <si>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</si>
  <si>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</si>
  <si>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</si>
  <si>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</si>
  <si>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</si>
  <si>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</si>
  <si>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</si>
  <si>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</si>
  <si>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</si>
  <si>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</si>
  <si>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</si>
  <si>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</si>
  <si>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</si>
  <si>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</si>
  <si>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</si>
  <si>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</si>
  <si>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</si>
  <si>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</si>
  <si>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</si>
  <si>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</si>
  <si>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</si>
  <si>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</si>
  <si>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</si>
  <si>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</si>
  <si>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</si>
  <si>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</si>
  <si>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</si>
  <si>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</si>
  <si>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</si>
  <si>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</si>
  <si>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</si>
  <si>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</si>
  <si>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</si>
  <si>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</si>
  <si>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</si>
  <si>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</si>
  <si>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</si>
  <si>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</si>
  <si>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</si>
  <si>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</si>
  <si>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</si>
  <si>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</si>
  <si>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</si>
  <si>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</si>
  <si>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</si>
  <si>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</si>
  <si>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</si>
  <si>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</si>
  <si>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</si>
  <si>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</si>
  <si>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</si>
  <si>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</si>
  <si>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</si>
  <si>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</si>
  <si>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</si>
  <si>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</si>
  <si>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</si>
  <si>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</si>
  <si>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</si>
  <si>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</si>
  <si>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</si>
  <si>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</si>
  <si>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</si>
  <si>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</si>
  <si>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</si>
  <si>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</si>
  <si>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</si>
  <si>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</si>
  <si>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</si>
  <si>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</si>
  <si>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</si>
  <si>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</si>
  <si>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</si>
  <si>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</si>
  <si>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</si>
  <si>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</si>
  <si>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</si>
  <si>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</si>
  <si>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</si>
  <si>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</si>
  <si>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</si>
  <si>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</si>
  <si>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</si>
  <si>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</si>
  <si>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OP-UA48</t>
  </si>
  <si>
    <t>SOP Index No.</t>
  </si>
  <si>
    <t>Reactor Attributes</t>
  </si>
  <si>
    <t>----</t>
  </si>
  <si>
    <t>83+</t>
  </si>
  <si>
    <t>83-</t>
  </si>
  <si>
    <t>Affected Facility</t>
  </si>
  <si>
    <t>2+AIROX</t>
  </si>
  <si>
    <t>AIROX</t>
  </si>
  <si>
    <t>AIROXREC</t>
  </si>
  <si>
    <t>OTHER</t>
  </si>
  <si>
    <t>TRE Index Value</t>
  </si>
  <si>
    <t>4+</t>
  </si>
  <si>
    <t>4-</t>
  </si>
  <si>
    <t>NCE</t>
  </si>
  <si>
    <t>Control Device</t>
  </si>
  <si>
    <t>B44+</t>
  </si>
  <si>
    <t>B44-</t>
  </si>
  <si>
    <t>CATINC</t>
  </si>
  <si>
    <t>FLARE</t>
  </si>
  <si>
    <t>INCIN</t>
  </si>
  <si>
    <t>TRE1+</t>
  </si>
  <si>
    <t>Control Device ID No.</t>
  </si>
  <si>
    <t>Table 1b</t>
  </si>
  <si>
    <t>Recovery Device</t>
  </si>
  <si>
    <t>ABS</t>
  </si>
  <si>
    <t>CARB</t>
  </si>
  <si>
    <t>COND</t>
  </si>
  <si>
    <t>Recovery Device ID No.</t>
  </si>
  <si>
    <t>AMOC ID No.</t>
  </si>
  <si>
    <t>TRE for Halogenated Vent Stream</t>
  </si>
  <si>
    <t>NO</t>
  </si>
  <si>
    <t>YES</t>
  </si>
  <si>
    <t>Organic Monitoring Device</t>
  </si>
  <si>
    <t>Table 2a</t>
  </si>
  <si>
    <t>Chemicals Listed in 40 CFR § 60.707</t>
  </si>
  <si>
    <t>90+</t>
  </si>
  <si>
    <t>90-</t>
  </si>
  <si>
    <t>Affected Facility Type</t>
  </si>
  <si>
    <t>2COMBO</t>
  </si>
  <si>
    <t>BATCH</t>
  </si>
  <si>
    <t>BEVALC</t>
  </si>
  <si>
    <t>COMBO</t>
  </si>
  <si>
    <t>NOVOC</t>
  </si>
  <si>
    <t>REACT</t>
  </si>
  <si>
    <t>8+</t>
  </si>
  <si>
    <t>8-</t>
  </si>
  <si>
    <t>Table 2b</t>
  </si>
  <si>
    <t>Total Design Capacity</t>
  </si>
  <si>
    <t>1+</t>
  </si>
  <si>
    <t>1-</t>
  </si>
  <si>
    <t>Vent Stream Flow Rate</t>
  </si>
  <si>
    <t>11+</t>
  </si>
  <si>
    <t>11-</t>
  </si>
  <si>
    <t>TOC Exemption</t>
  </si>
  <si>
    <t>18</t>
  </si>
  <si>
    <t>25A</t>
  </si>
  <si>
    <t>NOEX</t>
  </si>
  <si>
    <t>OTHCD</t>
  </si>
  <si>
    <t>Table 2c</t>
  </si>
  <si>
    <t>Secondary Fuel</t>
  </si>
  <si>
    <t>Bypass Line</t>
  </si>
  <si>
    <t>Bypass Line Valve Secured</t>
  </si>
  <si>
    <t>OTHRD</t>
  </si>
  <si>
    <t>Page 1</t>
  </si>
  <si>
    <t>Page 2</t>
  </si>
  <si>
    <t>Page 3</t>
  </si>
  <si>
    <t>Page 4</t>
  </si>
  <si>
    <t>Page 5</t>
  </si>
  <si>
    <t>Form OP-UA48</t>
  </si>
  <si>
    <t>Construction/ Modification Date</t>
  </si>
  <si>
    <t>Subject To Title 40 CFR Part 60, Subpart DDD</t>
  </si>
  <si>
    <t>Subject To Title 40 CFR Part 60, Subpart NNN</t>
  </si>
  <si>
    <t>Table 1a: Title 40 Code of Federal Regulations Part 60 (40 CFR Part 60)</t>
  </si>
  <si>
    <t>Subpart III: Standards of Performance for Volatile Organic Compound (VOC) Emissions from the Synthetic Organic Chemical Manufacturing Industry (SOCMI) Air Oxidation Unit Processes</t>
  </si>
  <si>
    <t>40 CFR Part 60, Subpart III: Standards of Performance for Volatile Organic Compound (VOC) Emissions from the Synthetic Organic Chemical Manufacturing Industry (SOCMI) Air Oxidation Unit Processes</t>
  </si>
  <si>
    <t>Table 1b: Title 40 Code of Federal Regulations Part 60 (40 CFR Part 60)</t>
  </si>
  <si>
    <t>Table 2a: Title 40 Code of Federal Regulations Part 60 (40 CFR Part 60)</t>
  </si>
  <si>
    <t>Subpart RRR: Standards of Performance for Volatile Organic Compound Emissions from Synthetic Organic Chemical Manufacturing Industry (SOCMI) Reactor Processes</t>
  </si>
  <si>
    <t>40 CFR Part 60, Subpart RRR: Standards of Performance for Volatile Organic Compound Emissions from Synthetic Organic Chemical Manufacturing Industry (SOCMI) Reactor Processes</t>
  </si>
  <si>
    <t>Table 2b: Title 40 Code of Federal Regulations Part 60 (40 CFR Part 60)</t>
  </si>
  <si>
    <t>Table 2c: Title 40 Code of Federal Regulations Part 60 (40 CFR Part 60)</t>
  </si>
  <si>
    <t>10224</t>
  </si>
  <si>
    <t>82v1.0</t>
  </si>
  <si>
    <t>Chemicals Listed in 40 CFR §60.707</t>
  </si>
  <si>
    <t>TOP</t>
  </si>
  <si>
    <t>02/2005</t>
  </si>
  <si>
    <t>07/2025</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</si>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</sst>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01C2B8E0-8D68-4449-9AFF-3016FCA7AD0A}"/>
    <cellStyle name="Heading 2" xfId="15" builtinId="17" customBuiltin="1"/>
    <cellStyle name="Heading 3" xfId="17" builtinId="18" customBuiltin="1"/>
    <cellStyle name="Hyperlink" xfId="5" builtinId="8" customBuiltin="1"/>
    <cellStyle name="Hyperlink 2" xfId="20" xr:uid="{E75BDC5E-1DB5-4012-9E3A-0CBA3CD3C6ED}"/>
    <cellStyle name="Hyperlink 3" xfId="21" xr:uid="{5E5C5324-56F9-4368-9D0C-5A5A1A0281DE}"/>
    <cellStyle name="Named_Range" xfId="16" xr:uid="{EFC2D746-0F1F-4443-A9B2-B1C0677D23BB}"/>
    <cellStyle name="Normal" xfId="0" builtinId="0" customBuiltin="1"/>
    <cellStyle name="Normal 2" xfId="19" xr:uid="{83CF2353-A2E8-4377-BAE4-89B32069009D}"/>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3">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2"/>
      <tableStyleElement type="headerRow" dxfId="51"/>
      <tableStyleElement type="secondRowStripe" dxfId="50"/>
    </tableStyle>
    <tableStyle name="Table Style 1B" pivot="0" count="2" xr9:uid="{E2481E9C-331A-4AB9-B0F7-8E8089F263D8}">
      <tableStyleElement type="wholeTable" dxfId="49"/>
      <tableStyleElement type="headerRow" dxfId="48"/>
    </tableStyle>
    <tableStyle name="Table Style 2" pivot="0" count="3" xr9:uid="{00000000-0011-0000-FFFF-FFFF01000000}">
      <tableStyleElement type="wholeTable" dxfId="47"/>
      <tableStyleElement type="headerRow" dxfId="46"/>
      <tableStyleElement type="firstColumn" dxfId="45"/>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10FC955-668C-4842-9D09-49FD7038A143}" name="Table 2b" displayName="Table_2b" ref="A4:G14" totalsRowShown="0" headerRowCellStyle="Form_Header_1" dataCellStyle="Form_Text">
  <tableColumns count="7">
    <tableColumn id="1" xr3:uid="{2ABD3549-45F5-4DDB-8828-AA4AB5E1934F}" name="Unit ID No." dataCellStyle="Form_Text"/>
    <tableColumn id="2" xr3:uid="{E0828390-766A-4577-9512-00F22A22F37E}" name="SOP Index No." dataCellStyle="Form_Text"/>
    <tableColumn id="3" xr3:uid="{F24961CD-FC61-4E5B-8748-BE9FB1CB113A}" name="Total Design Capacity" dataCellStyle="Form_Text"/>
    <tableColumn id="4" xr3:uid="{C602600A-06D7-4F5A-8C48-C015B435CBD3}" name="Vent Stream Flow Rate" dataCellStyle="Form_Text"/>
    <tableColumn id="5" xr3:uid="{16AB0134-645A-48CB-9332-DCB2783704BF}" name="TOC Exemption" dataCellStyle="Form_Text"/>
    <tableColumn id="6" xr3:uid="{FA1FC31B-F2C5-44A4-8AD7-9E1A1AB1A5BB}" name="Control Device" dataCellStyle="Form_Text"/>
    <tableColumn id="7" xr3:uid="{F650905E-6A1D-4EC1-9E39-7B95588111B4}" name="Control Device ID No."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B5975CF-FF34-4256-B289-E399E0283D61}" name="Table 2c" displayName="Table_2c" ref="A4:H14" totalsRowShown="0" headerRowCellStyle="Form_Header_1" dataCellStyle="Form_Text">
  <tableColumns count="8">
    <tableColumn id="1" xr3:uid="{C08CCBCD-D3CC-425C-AD22-D8FC23727665}" name="Unit ID No." dataCellStyle="Form_Text"/>
    <tableColumn id="2" xr3:uid="{B9954C84-6CF6-4BA2-9DB1-FB785B83E0B4}" name="SOP Index No." dataCellStyle="Form_Text"/>
    <tableColumn id="3" xr3:uid="{83ACD3FE-8B1F-4633-9AAB-9F2C34A3AFF2}" name="Secondary Fuel" dataCellStyle="Form_Text"/>
    <tableColumn id="4" xr3:uid="{56B22496-ADA2-4259-A2CF-3B8A4991F95B}" name="Bypass Line" dataCellStyle="Form_Text"/>
    <tableColumn id="5" xr3:uid="{E91B348E-068C-40DF-B78E-EAD7E9FB6584}" name="Bypass Line Valve Secured" dataCellStyle="Form_Text"/>
    <tableColumn id="6" xr3:uid="{8CD9853B-4E14-4C6A-BEC8-BB3E1CE2E8A3}" name="Recovery Device" dataCellStyle="Form_Text"/>
    <tableColumn id="7" xr3:uid="{13472F47-65B9-4E60-A7E2-FCEBC0434054}" name="Recovery Device ID No." dataCellStyle="Form_Text"/>
    <tableColumn id="8" xr3:uid="{E8480FE7-5842-4E41-8593-3A1CE9F72111}" name="Organic Monitoring Device"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4"/>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3"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0" totalsRowShown="0" headerRowCellStyle="Form_Header_1">
  <autoFilter ref="A3:D10"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2"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41" dataCellStyle="Form_General">
      <calculatedColumnFormula>IF(COUNTIFS($L$4:OP_SUM[[#This Row],["Unit1"]],"?*",$L$4:OP_SUM[[#This Row],["Unit1"]],OP_SUM[[#This Row],["Unit1"]])=1,ROW(OP_SUM[[#This Row],["Unit1"]]),"")</calculatedColumnFormula>
    </tableColumn>
    <tableColumn id="15" xr3:uid="{00000000-0010-0000-0400-00000F000000}" name="&quot;Unit3&quot;" dataDxfId="40" dataCellStyle="Form_General">
      <calculatedColumnFormula>IFERROR(_xlfn.RANK.EQ(OP_SUM[[#This Row],["Unit2"]],OP_SUM["Unit2"],1),"")</calculatedColumnFormula>
    </tableColumn>
    <tableColumn id="12" xr3:uid="{00000000-0010-0000-0400-00000C000000}" name="&quot;Unit-Group&quot;" dataDxfId="39"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1DD4E4F-8EFB-4093-806A-D704E3D72724}" name="Table 1a" displayName="Table_1a" ref="A4:G14" totalsRowShown="0" headerRowCellStyle="Form_Header_1" dataCellStyle="Form_Text">
  <tableColumns count="7">
    <tableColumn id="1" xr3:uid="{3B5CE2D7-2530-4A01-9602-DEFDF2CD40B0}" name="Unit ID No." dataCellStyle="Form_Text"/>
    <tableColumn id="2" xr3:uid="{9D90B590-0B1C-43CC-93D4-B7C649CC9DFA}" name="SOP Index No." dataCellStyle="Form_Text"/>
    <tableColumn id="3" xr3:uid="{2ED94527-A7B9-401B-A368-9DEE076314BD}" name="Construction/ Modification Date" dataCellStyle="Form_Text"/>
    <tableColumn id="4" xr3:uid="{62E9BC4C-3CDE-42ED-BDB7-E0CDFC7A4E39}" name="Affected Facility" dataCellStyle="Form_Text"/>
    <tableColumn id="5" xr3:uid="{27E3EC15-D49D-4A2D-8187-DBB85D1BAC48}" name="TRE Index Value" dataCellStyle="Form_Text"/>
    <tableColumn id="6" xr3:uid="{551FCFA6-0608-458F-B8C6-7D6DB5471372}" name="Control Device" dataCellStyle="Form_Text"/>
    <tableColumn id="7" xr3:uid="{128F2539-40F8-479B-ADBE-5ED8BFC77F7E}" name="Control Device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D28006B-1C11-483D-84BA-E6958DD59330}" name="Table 1b" displayName="Table_1b" ref="A4:G14" totalsRowShown="0" headerRowCellStyle="Form_Header_1" dataCellStyle="Form_Text">
  <tableColumns count="7">
    <tableColumn id="1" xr3:uid="{7EFE13F5-361E-4B9D-B2A8-C2138B4FB018}" name="Unit ID No." dataCellStyle="Form_Text"/>
    <tableColumn id="2" xr3:uid="{32F0A44C-7155-4B7E-8126-3F0D29C356C1}" name="SOP Index No." dataCellStyle="Form_Text"/>
    <tableColumn id="3" xr3:uid="{948A7EB5-6A35-48B8-9AFD-4A7731927E63}" name="Recovery Device" dataCellStyle="Form_Text"/>
    <tableColumn id="4" xr3:uid="{0593F37B-33E2-4C42-9799-4584B42E367A}" name="Recovery Device ID No." dataCellStyle="Form_Text"/>
    <tableColumn id="5" xr3:uid="{03CE5EAB-AB98-4290-BAA7-8EE34EBDC7ED}" name="AMOC ID No." dataCellStyle="Form_Text"/>
    <tableColumn id="6" xr3:uid="{4792C84E-3810-4BE4-A382-19EDAD58DA33}" name="TRE for Halogenated Vent Stream" dataCellStyle="Form_Text"/>
    <tableColumn id="7" xr3:uid="{5715118C-8D62-4BEA-9717-7BE90211DC31}" name="Organic Monitoring Device"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ABBE98-1C79-465E-8786-B7B0C96DF52A}" name="Table 2a" displayName="Table_2a" ref="A4:I14" totalsRowShown="0" headerRowCellStyle="Form_Header_1" dataCellStyle="Form_Text">
  <tableColumns count="9">
    <tableColumn id="1" xr3:uid="{41D9E398-7718-4070-AB7B-032395563704}" name="Unit ID No." dataCellStyle="Form_Text"/>
    <tableColumn id="2" xr3:uid="{544B707D-42EE-4BAB-A766-D6F521723268}" name="SOP Index No." dataCellStyle="Form_Text"/>
    <tableColumn id="3" xr3:uid="{D32FDEE6-3763-434A-A2F1-3BD964683709}" name="Chemicals Listed in 40 CFR §60.707" dataCellStyle="Form_Text"/>
    <tableColumn id="4" xr3:uid="{399C3B4A-13AF-44C0-93E3-4F946A1589F9}" name="Construction/ Modification Date" dataCellStyle="Form_Text"/>
    <tableColumn id="5" xr3:uid="{4F1D1DC3-4F30-413B-9E5D-C69E11F1C721}" name="Affected Facility Type" dataCellStyle="Form_Text"/>
    <tableColumn id="6" xr3:uid="{A801EFCB-FA72-4E04-829E-24932C762906}" name="Subject To Title 40 CFR Part 60, Subpart DDD" dataCellStyle="Form_Text"/>
    <tableColumn id="7" xr3:uid="{2A29A0EA-CC61-4286-BC4E-B9521965A7B2}" name="Subject To Title 40 CFR Part 60, Subpart NNN" dataCellStyle="Form_Text"/>
    <tableColumn id="8" xr3:uid="{FB9E94AA-D337-4403-BEE6-5C0434AB2B48}" name="TRE Index Value" dataCellStyle="Form_Text"/>
    <tableColumn id="9" xr3:uid="{FE222D3E-8BDF-47C8-AFCE-EAD12CA71C98}" name="TRE for Halogenated Vent Stream"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AI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34" width="20.83203125" customWidth="1"/>
    <col min="35" max="35" width="9.33203125" customWidth="1"/>
    <col min="36" max="16384" width="9.33203125" hidden="1"/>
  </cols>
  <sheetData>
    <row r="1" spans="1:34" x14ac:dyDescent="0.2">
      <c r="A1" s="15" t="s">
        <v>78</v>
      </c>
    </row>
    <row r="4" spans="1:34" ht="13.5" x14ac:dyDescent="0.2">
      <c r="A4" s="18" t="s">
        <v>23</v>
      </c>
      <c r="B4">
        <f>COUNTA(B$11:B$111)</f>
        <v>1</v>
      </c>
      <c r="C4">
        <f t="shared" ref="C4:AH4" si="0">COUNTA(C$11:C$111)</f>
        <v>2</v>
      </c>
      <c r="D4">
        <f t="shared" si="0"/>
        <v>4</v>
      </c>
      <c r="E4">
        <f t="shared" si="0"/>
        <v>3</v>
      </c>
      <c r="F4">
        <f t="shared" si="0"/>
        <v>7</v>
      </c>
      <c r="G4">
        <f t="shared" si="0"/>
        <v>1</v>
      </c>
      <c r="H4">
        <f t="shared" si="0"/>
        <v>1</v>
      </c>
      <c r="I4">
        <f t="shared" si="0"/>
        <v>4</v>
      </c>
      <c r="J4">
        <f t="shared" si="0"/>
        <v>1</v>
      </c>
      <c r="K4">
        <f t="shared" si="0"/>
        <v>1</v>
      </c>
      <c r="L4">
        <f t="shared" si="0"/>
        <v>2</v>
      </c>
      <c r="M4">
        <f t="shared" si="0"/>
        <v>2</v>
      </c>
      <c r="N4">
        <f t="shared" si="0"/>
        <v>1</v>
      </c>
      <c r="O4">
        <f t="shared" si="0"/>
        <v>2</v>
      </c>
      <c r="P4">
        <f t="shared" si="0"/>
        <v>2</v>
      </c>
      <c r="Q4">
        <f t="shared" si="0"/>
        <v>7</v>
      </c>
      <c r="R4">
        <f t="shared" si="0"/>
        <v>2</v>
      </c>
      <c r="S4">
        <f t="shared" si="0"/>
        <v>2</v>
      </c>
      <c r="T4">
        <f t="shared" si="0"/>
        <v>2</v>
      </c>
      <c r="U4">
        <f t="shared" si="0"/>
        <v>2</v>
      </c>
      <c r="V4">
        <f t="shared" si="0"/>
        <v>1</v>
      </c>
      <c r="W4">
        <f t="shared" si="0"/>
        <v>2</v>
      </c>
      <c r="X4">
        <f t="shared" si="0"/>
        <v>2</v>
      </c>
      <c r="Y4">
        <f t="shared" si="0"/>
        <v>3</v>
      </c>
      <c r="Z4">
        <f t="shared" si="0"/>
        <v>7</v>
      </c>
      <c r="AA4">
        <f t="shared" si="0"/>
        <v>1</v>
      </c>
      <c r="AB4">
        <f t="shared" si="0"/>
        <v>1</v>
      </c>
      <c r="AC4">
        <f t="shared" si="0"/>
        <v>2</v>
      </c>
      <c r="AD4">
        <f t="shared" si="0"/>
        <v>2</v>
      </c>
      <c r="AE4">
        <f t="shared" si="0"/>
        <v>2</v>
      </c>
      <c r="AF4">
        <f t="shared" si="0"/>
        <v>4</v>
      </c>
      <c r="AG4">
        <f t="shared" si="0"/>
        <v>1</v>
      </c>
      <c r="AH4">
        <f t="shared" si="0"/>
        <v>2</v>
      </c>
    </row>
    <row r="5" spans="1:34" s="3" customFormat="1" x14ac:dyDescent="0.2">
      <c r="A5" s="16" t="s">
        <v>40</v>
      </c>
      <c r="B5" s="3" t="s">
        <v>476</v>
      </c>
      <c r="C5" s="3" t="s">
        <v>476</v>
      </c>
      <c r="D5" s="3" t="s">
        <v>476</v>
      </c>
      <c r="E5" s="3" t="s">
        <v>476</v>
      </c>
      <c r="F5" s="3" t="s">
        <v>476</v>
      </c>
      <c r="G5" s="3" t="s">
        <v>476</v>
      </c>
      <c r="H5" s="3" t="s">
        <v>476</v>
      </c>
      <c r="I5" s="3" t="s">
        <v>476</v>
      </c>
      <c r="J5" s="3" t="s">
        <v>476</v>
      </c>
      <c r="K5" s="3" t="s">
        <v>476</v>
      </c>
      <c r="L5" s="3" t="s">
        <v>476</v>
      </c>
      <c r="M5" s="3" t="s">
        <v>476</v>
      </c>
      <c r="N5" s="3" t="s">
        <v>476</v>
      </c>
      <c r="O5" s="3" t="s">
        <v>476</v>
      </c>
      <c r="P5" s="3" t="s">
        <v>476</v>
      </c>
      <c r="Q5" s="3" t="s">
        <v>476</v>
      </c>
      <c r="R5" s="3" t="s">
        <v>476</v>
      </c>
      <c r="S5" s="3" t="s">
        <v>476</v>
      </c>
      <c r="T5" s="3" t="s">
        <v>476</v>
      </c>
      <c r="U5" s="3" t="s">
        <v>476</v>
      </c>
      <c r="V5" s="3" t="s">
        <v>476</v>
      </c>
      <c r="W5" s="3" t="s">
        <v>476</v>
      </c>
      <c r="X5" s="3" t="s">
        <v>476</v>
      </c>
      <c r="Y5" s="3" t="s">
        <v>476</v>
      </c>
      <c r="Z5" s="3" t="s">
        <v>476</v>
      </c>
      <c r="AA5" s="3" t="s">
        <v>476</v>
      </c>
      <c r="AB5" s="3" t="s">
        <v>476</v>
      </c>
      <c r="AC5" s="3" t="s">
        <v>476</v>
      </c>
      <c r="AD5" s="3" t="s">
        <v>476</v>
      </c>
      <c r="AE5" s="3" t="s">
        <v>476</v>
      </c>
      <c r="AF5" s="3" t="s">
        <v>476</v>
      </c>
      <c r="AG5" s="3" t="s">
        <v>476</v>
      </c>
      <c r="AH5" s="3" t="s">
        <v>476</v>
      </c>
    </row>
    <row r="6" spans="1:34" s="3" customFormat="1" x14ac:dyDescent="0.2">
      <c r="A6" s="16" t="s">
        <v>18</v>
      </c>
      <c r="B6" s="3" t="s">
        <v>252</v>
      </c>
      <c r="C6" s="3" t="s">
        <v>252</v>
      </c>
      <c r="D6" s="3" t="s">
        <v>252</v>
      </c>
      <c r="E6" s="3" t="s">
        <v>252</v>
      </c>
      <c r="F6" s="3" t="s">
        <v>252</v>
      </c>
      <c r="G6" s="3" t="s">
        <v>252</v>
      </c>
      <c r="H6" s="3" t="s">
        <v>252</v>
      </c>
      <c r="I6" s="3" t="s">
        <v>252</v>
      </c>
      <c r="J6" s="3" t="s">
        <v>252</v>
      </c>
      <c r="K6" s="3" t="s">
        <v>252</v>
      </c>
      <c r="L6" s="3" t="s">
        <v>252</v>
      </c>
      <c r="M6" s="3" t="s">
        <v>252</v>
      </c>
      <c r="N6" s="3" t="s">
        <v>284</v>
      </c>
      <c r="O6" s="3" t="s">
        <v>284</v>
      </c>
      <c r="P6" s="3" t="s">
        <v>284</v>
      </c>
      <c r="Q6" s="3" t="s">
        <v>284</v>
      </c>
      <c r="R6" s="3" t="s">
        <v>284</v>
      </c>
      <c r="S6" s="3" t="s">
        <v>284</v>
      </c>
      <c r="T6" s="3" t="s">
        <v>284</v>
      </c>
      <c r="U6" s="3" t="s">
        <v>284</v>
      </c>
      <c r="V6" s="3" t="s">
        <v>284</v>
      </c>
      <c r="W6" s="3" t="s">
        <v>284</v>
      </c>
      <c r="X6" s="3" t="s">
        <v>284</v>
      </c>
      <c r="Y6" s="3" t="s">
        <v>284</v>
      </c>
      <c r="Z6" s="3" t="s">
        <v>284</v>
      </c>
      <c r="AA6" s="3" t="s">
        <v>284</v>
      </c>
      <c r="AB6" s="3" t="s">
        <v>284</v>
      </c>
      <c r="AC6" s="3" t="s">
        <v>284</v>
      </c>
      <c r="AD6" s="3" t="s">
        <v>284</v>
      </c>
      <c r="AE6" s="3" t="s">
        <v>284</v>
      </c>
      <c r="AF6" s="3" t="s">
        <v>284</v>
      </c>
      <c r="AG6" s="3" t="s">
        <v>284</v>
      </c>
      <c r="AH6" s="3" t="s">
        <v>284</v>
      </c>
    </row>
    <row r="7" spans="1:34" s="3" customFormat="1" x14ac:dyDescent="0.2">
      <c r="A7" s="16" t="s">
        <v>19</v>
      </c>
      <c r="B7" s="3" t="s">
        <v>41</v>
      </c>
      <c r="C7" s="3" t="s">
        <v>41</v>
      </c>
      <c r="D7" s="3" t="s">
        <v>41</v>
      </c>
      <c r="E7" s="3" t="s">
        <v>41</v>
      </c>
      <c r="F7" s="3" t="s">
        <v>41</v>
      </c>
      <c r="G7" s="3" t="s">
        <v>41</v>
      </c>
      <c r="H7" s="3" t="s">
        <v>499</v>
      </c>
      <c r="I7" s="3" t="s">
        <v>499</v>
      </c>
      <c r="J7" s="3" t="s">
        <v>499</v>
      </c>
      <c r="K7" s="3" t="s">
        <v>499</v>
      </c>
      <c r="L7" s="3" t="s">
        <v>499</v>
      </c>
      <c r="M7" s="3" t="s">
        <v>499</v>
      </c>
      <c r="N7" s="3" t="s">
        <v>510</v>
      </c>
      <c r="O7" s="3" t="s">
        <v>510</v>
      </c>
      <c r="P7" s="3" t="s">
        <v>510</v>
      </c>
      <c r="Q7" s="3" t="s">
        <v>510</v>
      </c>
      <c r="R7" s="3" t="s">
        <v>510</v>
      </c>
      <c r="S7" s="3" t="s">
        <v>510</v>
      </c>
      <c r="T7" s="3" t="s">
        <v>510</v>
      </c>
      <c r="U7" s="3" t="s">
        <v>510</v>
      </c>
      <c r="V7" s="3" t="s">
        <v>523</v>
      </c>
      <c r="W7" s="3" t="s">
        <v>523</v>
      </c>
      <c r="X7" s="3" t="s">
        <v>523</v>
      </c>
      <c r="Y7" s="3" t="s">
        <v>523</v>
      </c>
      <c r="Z7" s="3" t="s">
        <v>523</v>
      </c>
      <c r="AA7" s="3" t="s">
        <v>523</v>
      </c>
      <c r="AB7" s="3" t="s">
        <v>535</v>
      </c>
      <c r="AC7" s="3" t="s">
        <v>535</v>
      </c>
      <c r="AD7" s="3" t="s">
        <v>535</v>
      </c>
      <c r="AE7" s="3" t="s">
        <v>535</v>
      </c>
      <c r="AF7" s="3" t="s">
        <v>535</v>
      </c>
      <c r="AG7" s="3" t="s">
        <v>535</v>
      </c>
      <c r="AH7" s="3" t="s">
        <v>535</v>
      </c>
    </row>
    <row r="8" spans="1:34" s="3" customFormat="1" x14ac:dyDescent="0.2">
      <c r="A8" s="16" t="s">
        <v>20</v>
      </c>
      <c r="B8" s="3">
        <v>1</v>
      </c>
      <c r="C8" s="3">
        <v>1</v>
      </c>
      <c r="D8" s="3">
        <v>1</v>
      </c>
      <c r="E8" s="3">
        <v>1</v>
      </c>
      <c r="F8" s="3">
        <v>1</v>
      </c>
      <c r="G8" s="3">
        <v>1</v>
      </c>
      <c r="H8" s="3">
        <v>2</v>
      </c>
      <c r="I8" s="3">
        <v>2</v>
      </c>
      <c r="J8" s="3">
        <v>2</v>
      </c>
      <c r="K8" s="3">
        <v>2</v>
      </c>
      <c r="L8" s="3">
        <v>2</v>
      </c>
      <c r="M8" s="3">
        <v>2</v>
      </c>
      <c r="N8" s="3">
        <v>3</v>
      </c>
      <c r="O8" s="3">
        <v>3</v>
      </c>
      <c r="P8" s="3">
        <v>3</v>
      </c>
      <c r="Q8" s="3">
        <v>3</v>
      </c>
      <c r="R8" s="3">
        <v>3</v>
      </c>
      <c r="S8" s="3">
        <v>3</v>
      </c>
      <c r="T8" s="3">
        <v>3</v>
      </c>
      <c r="U8" s="3">
        <v>3</v>
      </c>
      <c r="V8" s="3">
        <v>4</v>
      </c>
      <c r="W8" s="3">
        <v>4</v>
      </c>
      <c r="X8" s="3">
        <v>4</v>
      </c>
      <c r="Y8" s="3">
        <v>4</v>
      </c>
      <c r="Z8" s="3">
        <v>4</v>
      </c>
      <c r="AA8" s="3">
        <v>4</v>
      </c>
      <c r="AB8" s="3">
        <v>5</v>
      </c>
      <c r="AC8" s="3">
        <v>5</v>
      </c>
      <c r="AD8" s="3">
        <v>5</v>
      </c>
      <c r="AE8" s="3">
        <v>5</v>
      </c>
      <c r="AF8" s="3">
        <v>5</v>
      </c>
      <c r="AG8" s="3">
        <v>5</v>
      </c>
      <c r="AH8" s="3">
        <v>5</v>
      </c>
    </row>
    <row r="9" spans="1:34" s="3" customFormat="1" x14ac:dyDescent="0.2">
      <c r="A9" s="16" t="s">
        <v>21</v>
      </c>
      <c r="B9" s="3">
        <v>1</v>
      </c>
      <c r="C9" s="3">
        <v>2</v>
      </c>
      <c r="D9" s="3">
        <v>3</v>
      </c>
      <c r="E9" s="3">
        <v>4</v>
      </c>
      <c r="F9" s="3">
        <v>5</v>
      </c>
      <c r="G9" s="3">
        <v>6</v>
      </c>
      <c r="H9" s="3">
        <v>1</v>
      </c>
      <c r="I9" s="3">
        <v>2</v>
      </c>
      <c r="J9" s="3">
        <v>3</v>
      </c>
      <c r="K9" s="3">
        <v>4</v>
      </c>
      <c r="L9" s="3">
        <v>5</v>
      </c>
      <c r="M9" s="3">
        <v>6</v>
      </c>
      <c r="N9" s="3">
        <v>1</v>
      </c>
      <c r="O9" s="3">
        <v>2</v>
      </c>
      <c r="P9" s="3">
        <v>3</v>
      </c>
      <c r="Q9" s="3">
        <v>4</v>
      </c>
      <c r="R9" s="3">
        <v>5</v>
      </c>
      <c r="S9" s="3">
        <v>6</v>
      </c>
      <c r="T9" s="3">
        <v>7</v>
      </c>
      <c r="U9" s="3">
        <v>8</v>
      </c>
      <c r="V9" s="3">
        <v>1</v>
      </c>
      <c r="W9" s="3">
        <v>2</v>
      </c>
      <c r="X9" s="3">
        <v>3</v>
      </c>
      <c r="Y9" s="3">
        <v>4</v>
      </c>
      <c r="Z9" s="3">
        <v>5</v>
      </c>
      <c r="AA9" s="3">
        <v>6</v>
      </c>
      <c r="AB9" s="3">
        <v>1</v>
      </c>
      <c r="AC9" s="3">
        <v>2</v>
      </c>
      <c r="AD9" s="3">
        <v>3</v>
      </c>
      <c r="AE9" s="3">
        <v>4</v>
      </c>
      <c r="AF9" s="3">
        <v>5</v>
      </c>
      <c r="AG9" s="3">
        <v>6</v>
      </c>
      <c r="AH9" s="3">
        <v>7</v>
      </c>
    </row>
    <row r="10" spans="1:34" s="3" customFormat="1" x14ac:dyDescent="0.2">
      <c r="A10" s="16" t="s">
        <v>22</v>
      </c>
      <c r="B10" s="3" t="s">
        <v>477</v>
      </c>
      <c r="C10" s="3" t="s">
        <v>546</v>
      </c>
      <c r="D10" s="3" t="s">
        <v>482</v>
      </c>
      <c r="E10" s="3" t="s">
        <v>487</v>
      </c>
      <c r="F10" s="3" t="s">
        <v>491</v>
      </c>
      <c r="G10" s="3" t="s">
        <v>498</v>
      </c>
      <c r="H10" s="3" t="s">
        <v>477</v>
      </c>
      <c r="I10" s="3" t="s">
        <v>500</v>
      </c>
      <c r="J10" s="3" t="s">
        <v>504</v>
      </c>
      <c r="K10" s="3" t="s">
        <v>505</v>
      </c>
      <c r="L10" s="3" t="s">
        <v>506</v>
      </c>
      <c r="M10" s="3" t="s">
        <v>509</v>
      </c>
      <c r="N10" s="3" t="s">
        <v>477</v>
      </c>
      <c r="O10" s="3" t="s">
        <v>511</v>
      </c>
      <c r="P10" s="3" t="s">
        <v>546</v>
      </c>
      <c r="Q10" s="3" t="s">
        <v>514</v>
      </c>
      <c r="R10" s="3" t="s">
        <v>547</v>
      </c>
      <c r="S10" s="3" t="s">
        <v>548</v>
      </c>
      <c r="T10" s="3" t="s">
        <v>487</v>
      </c>
      <c r="U10" s="3" t="s">
        <v>506</v>
      </c>
      <c r="V10" s="3" t="s">
        <v>477</v>
      </c>
      <c r="W10" s="3" t="s">
        <v>524</v>
      </c>
      <c r="X10" s="3" t="s">
        <v>527</v>
      </c>
      <c r="Y10" s="3" t="s">
        <v>530</v>
      </c>
      <c r="Z10" s="3" t="s">
        <v>491</v>
      </c>
      <c r="AA10" s="3" t="s">
        <v>498</v>
      </c>
      <c r="AB10" s="3" t="s">
        <v>477</v>
      </c>
      <c r="AC10" s="3" t="s">
        <v>536</v>
      </c>
      <c r="AD10" s="3" t="s">
        <v>537</v>
      </c>
      <c r="AE10" s="3" t="s">
        <v>538</v>
      </c>
      <c r="AF10" s="3" t="s">
        <v>500</v>
      </c>
      <c r="AG10" s="3" t="s">
        <v>504</v>
      </c>
      <c r="AH10" s="3" t="s">
        <v>509</v>
      </c>
    </row>
    <row r="11" spans="1:34" s="3" customFormat="1" x14ac:dyDescent="0.2">
      <c r="A11" s="16" t="s">
        <v>38</v>
      </c>
      <c r="B11" s="3" t="s">
        <v>479</v>
      </c>
      <c r="C11" s="3" t="s">
        <v>480</v>
      </c>
      <c r="D11" s="3" t="s">
        <v>483</v>
      </c>
      <c r="E11" s="3" t="s">
        <v>488</v>
      </c>
      <c r="F11" s="3" t="s">
        <v>492</v>
      </c>
      <c r="G11" s="3" t="s">
        <v>479</v>
      </c>
      <c r="H11" s="3" t="s">
        <v>479</v>
      </c>
      <c r="I11" s="3" t="s">
        <v>501</v>
      </c>
      <c r="J11" s="3" t="s">
        <v>479</v>
      </c>
      <c r="K11" s="3" t="s">
        <v>479</v>
      </c>
      <c r="L11" s="3" t="s">
        <v>507</v>
      </c>
      <c r="M11" s="3" t="s">
        <v>507</v>
      </c>
      <c r="N11" s="3" t="s">
        <v>479</v>
      </c>
      <c r="O11" s="3" t="s">
        <v>507</v>
      </c>
      <c r="P11" s="3" t="s">
        <v>512</v>
      </c>
      <c r="Q11" s="3" t="s">
        <v>515</v>
      </c>
      <c r="R11" s="3" t="s">
        <v>507</v>
      </c>
      <c r="S11" s="3" t="s">
        <v>507</v>
      </c>
      <c r="T11" s="3" t="s">
        <v>521</v>
      </c>
      <c r="U11" s="3" t="s">
        <v>507</v>
      </c>
      <c r="V11" s="3" t="s">
        <v>479</v>
      </c>
      <c r="W11" s="3" t="s">
        <v>525</v>
      </c>
      <c r="X11" s="3" t="s">
        <v>528</v>
      </c>
      <c r="Y11" s="3" t="s">
        <v>531</v>
      </c>
      <c r="Z11" s="3" t="s">
        <v>492</v>
      </c>
      <c r="AA11" s="3" t="s">
        <v>479</v>
      </c>
      <c r="AB11" s="3" t="s">
        <v>479</v>
      </c>
      <c r="AC11" s="3" t="s">
        <v>507</v>
      </c>
      <c r="AD11" s="3" t="s">
        <v>507</v>
      </c>
      <c r="AE11" s="3" t="s">
        <v>507</v>
      </c>
      <c r="AF11" s="3" t="s">
        <v>501</v>
      </c>
      <c r="AG11" s="3" t="s">
        <v>479</v>
      </c>
      <c r="AH11" s="3" t="s">
        <v>507</v>
      </c>
    </row>
    <row r="12" spans="1:34" s="3" customFormat="1" x14ac:dyDescent="0.2">
      <c r="A12" s="17"/>
      <c r="C12" s="3" t="s">
        <v>481</v>
      </c>
      <c r="D12" s="3" t="s">
        <v>484</v>
      </c>
      <c r="E12" s="3" t="s">
        <v>489</v>
      </c>
      <c r="F12" s="3" t="s">
        <v>493</v>
      </c>
      <c r="I12" s="3" t="s">
        <v>502</v>
      </c>
      <c r="L12" s="3" t="s">
        <v>508</v>
      </c>
      <c r="M12" s="3" t="s">
        <v>508</v>
      </c>
      <c r="O12" s="3" t="s">
        <v>508</v>
      </c>
      <c r="P12" s="3" t="s">
        <v>513</v>
      </c>
      <c r="Q12" s="3" t="s">
        <v>516</v>
      </c>
      <c r="R12" s="3" t="s">
        <v>508</v>
      </c>
      <c r="S12" s="3" t="s">
        <v>508</v>
      </c>
      <c r="T12" s="3" t="s">
        <v>522</v>
      </c>
      <c r="U12" s="3" t="s">
        <v>508</v>
      </c>
      <c r="W12" s="3" t="s">
        <v>526</v>
      </c>
      <c r="X12" s="3" t="s">
        <v>529</v>
      </c>
      <c r="Y12" s="3" t="s">
        <v>532</v>
      </c>
      <c r="Z12" s="3" t="s">
        <v>493</v>
      </c>
      <c r="AC12" s="3" t="s">
        <v>508</v>
      </c>
      <c r="AD12" s="3" t="s">
        <v>508</v>
      </c>
      <c r="AE12" s="3" t="s">
        <v>508</v>
      </c>
      <c r="AF12" s="3" t="s">
        <v>502</v>
      </c>
      <c r="AH12" s="3" t="s">
        <v>508</v>
      </c>
    </row>
    <row r="13" spans="1:34" s="3" customFormat="1" x14ac:dyDescent="0.2">
      <c r="A13" s="17"/>
      <c r="D13" s="3" t="s">
        <v>485</v>
      </c>
      <c r="E13" s="3" t="s">
        <v>490</v>
      </c>
      <c r="F13" s="3" t="s">
        <v>494</v>
      </c>
      <c r="I13" s="3" t="s">
        <v>503</v>
      </c>
      <c r="Q13" s="3" t="s">
        <v>517</v>
      </c>
      <c r="Y13" s="3" t="s">
        <v>533</v>
      </c>
      <c r="Z13" s="3" t="s">
        <v>494</v>
      </c>
      <c r="AF13" s="3" t="s">
        <v>503</v>
      </c>
    </row>
    <row r="14" spans="1:34" s="3" customFormat="1" x14ac:dyDescent="0.2">
      <c r="A14" s="17"/>
      <c r="D14" s="3" t="s">
        <v>486</v>
      </c>
      <c r="F14" s="3" t="s">
        <v>495</v>
      </c>
      <c r="I14" s="3" t="s">
        <v>486</v>
      </c>
      <c r="Q14" s="3" t="s">
        <v>518</v>
      </c>
      <c r="Z14" s="3" t="s">
        <v>495</v>
      </c>
      <c r="AF14" s="3" t="s">
        <v>539</v>
      </c>
    </row>
    <row r="15" spans="1:34" s="3" customFormat="1" x14ac:dyDescent="0.2">
      <c r="A15" s="17"/>
      <c r="F15" s="3" t="s">
        <v>496</v>
      </c>
      <c r="Q15" s="3" t="s">
        <v>519</v>
      </c>
      <c r="Z15" s="3" t="s">
        <v>496</v>
      </c>
    </row>
    <row r="16" spans="1:34" s="3" customFormat="1" x14ac:dyDescent="0.2">
      <c r="A16" s="17"/>
      <c r="F16" s="3" t="s">
        <v>486</v>
      </c>
      <c r="Q16" s="3" t="s">
        <v>486</v>
      </c>
      <c r="Z16" s="3" t="s">
        <v>534</v>
      </c>
    </row>
    <row r="17" spans="1:26" s="3" customFormat="1" x14ac:dyDescent="0.2">
      <c r="A17" s="17"/>
      <c r="F17" s="3" t="s">
        <v>497</v>
      </c>
      <c r="Q17" s="3" t="s">
        <v>520</v>
      </c>
      <c r="Z17" s="3" t="s">
        <v>497</v>
      </c>
    </row>
    <row r="18" spans="1:26" s="3" customFormat="1" x14ac:dyDescent="0.2">
      <c r="A18" s="17"/>
    </row>
    <row r="19" spans="1:26" s="3" customFormat="1" x14ac:dyDescent="0.2">
      <c r="A19" s="17"/>
    </row>
    <row r="20" spans="1:26" s="3" customFormat="1" x14ac:dyDescent="0.2">
      <c r="A20" s="17"/>
    </row>
    <row r="21" spans="1:26" s="3" customFormat="1" x14ac:dyDescent="0.2">
      <c r="A21" s="17"/>
    </row>
    <row r="22" spans="1:26" s="3" customFormat="1" x14ac:dyDescent="0.2">
      <c r="A22" s="17"/>
    </row>
    <row r="23" spans="1:26" s="3" customFormat="1" x14ac:dyDescent="0.2">
      <c r="A23" s="17"/>
    </row>
    <row r="24" spans="1:26" s="3" customFormat="1" x14ac:dyDescent="0.2">
      <c r="A24" s="17"/>
    </row>
    <row r="25" spans="1:26" s="3" customFormat="1" x14ac:dyDescent="0.2">
      <c r="A25" s="17"/>
    </row>
    <row r="26" spans="1:26" s="3" customFormat="1" x14ac:dyDescent="0.2">
      <c r="A26" s="17"/>
    </row>
    <row r="27" spans="1:26" s="3" customFormat="1" x14ac:dyDescent="0.2">
      <c r="A27" s="17"/>
    </row>
    <row r="28" spans="1:26" s="3" customFormat="1" x14ac:dyDescent="0.2">
      <c r="A28" s="17"/>
    </row>
    <row r="29" spans="1:26" s="3" customFormat="1" x14ac:dyDescent="0.2">
      <c r="A29" s="17"/>
    </row>
    <row r="30" spans="1:26" s="3" customFormat="1" x14ac:dyDescent="0.2">
      <c r="A30" s="17"/>
    </row>
    <row r="31" spans="1:26" s="3" customFormat="1" x14ac:dyDescent="0.2">
      <c r="A31" s="17"/>
    </row>
    <row r="32" spans="1:26"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whS0pYriJ/jsiliSPHkn56Axqo8gm6noZgdbxgycBO2O2GdrABislxDascjccCnjPfv4vqfqLC8U5VdlD/ms6A==" saltValue="jBL6QoYy8bUg53eDhEmlV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5658F-CFA8-45BC-AC3C-0AD978E7F136}">
  <sheetPr codeName="Sheet3"/>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7" t="s">
        <v>552</v>
      </c>
      <c r="B1" s="57"/>
      <c r="C1" s="57"/>
      <c r="D1" s="57"/>
      <c r="E1" s="57"/>
      <c r="F1" s="57"/>
      <c r="G1" s="57"/>
    </row>
    <row r="2" spans="1:8" ht="28.5" customHeight="1" x14ac:dyDescent="0.2">
      <c r="A2" s="57" t="s">
        <v>550</v>
      </c>
      <c r="B2" s="57"/>
      <c r="C2" s="57"/>
      <c r="D2" s="57"/>
      <c r="E2" s="57"/>
      <c r="F2" s="57"/>
      <c r="G2" s="57"/>
    </row>
    <row r="4" spans="1:8" ht="51" customHeight="1" x14ac:dyDescent="0.2">
      <c r="A4" s="9" t="s">
        <v>12</v>
      </c>
      <c r="B4" s="9" t="s">
        <v>477</v>
      </c>
      <c r="C4" s="9" t="s">
        <v>500</v>
      </c>
      <c r="D4" s="9" t="s">
        <v>504</v>
      </c>
      <c r="E4" s="9" t="s">
        <v>505</v>
      </c>
      <c r="F4" s="9" t="s">
        <v>506</v>
      </c>
      <c r="G4" s="9" t="s">
        <v>509</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6" t="s">
        <v>44</v>
      </c>
      <c r="B15" s="56"/>
      <c r="C15" s="56"/>
      <c r="D15" s="56"/>
      <c r="E15" s="56"/>
      <c r="F15" s="56"/>
      <c r="G15" s="56"/>
    </row>
  </sheetData>
  <sheetProtection algorithmName="SHA-512" hashValue="QOMv5ijQMoBTETjWv/sc4kcNBe7IY1EIEh4Fe2aMKtekNVhFuB3AiN/jOE8l3w+4gyWq5ummJYbQGO8+sTAjGA==" saltValue="RYJ/k5LBiyZibZsp2NE+bQ==" spinCount="100000" sheet="1" objects="1" scenarios="1" formatRows="0" insertRows="0" deleteRows="0"/>
  <mergeCells count="3">
    <mergeCell ref="A15:G15"/>
    <mergeCell ref="A1:G1"/>
    <mergeCell ref="A2:G2"/>
  </mergeCells>
  <conditionalFormatting sqref="A5:A14">
    <cfRule type="expression" dxfId="15" priority="1">
      <formula>AND($A5&lt;&gt;"",COUNTIF(OFFSET(UnitListStart,1,0,UnitListCount,1),$A5)=0)</formula>
    </cfRule>
  </conditionalFormatting>
  <conditionalFormatting sqref="B5:B14">
    <cfRule type="expression" dxfId="14" priority="3">
      <formula>LEN(B5)&gt;15</formula>
    </cfRule>
  </conditionalFormatting>
  <conditionalFormatting sqref="D5:D14">
    <cfRule type="expression" dxfId="12" priority="4">
      <formula>LEN(D5)&gt;14</formula>
    </cfRule>
  </conditionalFormatting>
  <conditionalFormatting sqref="E5:E14">
    <cfRule type="expression" dxfId="11" priority="5">
      <formula>LEN(E5)&gt;10</formula>
    </cfRule>
  </conditionalFormatting>
  <dataValidations count="4">
    <dataValidation type="list" allowBlank="1" showErrorMessage="1" error="The selection is not valid" prompt="Select from the dropdown list" sqref="A5:A14" xr:uid="{210CB8D9-E46F-4099-83D3-424E6361E3FF}">
      <formula1>OFFSET(UnitListStart,1,0,UnitListCount,1)</formula1>
    </dataValidation>
    <dataValidation type="textLength" operator="lessThanOrEqual" allowBlank="1" showErrorMessage="1" error="The response must be 15 characters or less" prompt="Enter the SOP Index No." sqref="B5:B14" xr:uid="{0E628F5D-5240-4A9A-BE93-DE3FDE8E19B7}">
      <formula1>15</formula1>
    </dataValidation>
    <dataValidation type="textLength" operator="lessThanOrEqual" allowBlank="1" showErrorMessage="1" error="The response must be 14 characters or less" prompt="Enter the Recovery Device ID No." sqref="D5:D14" xr:uid="{C5F4BED6-3047-490D-8E53-35AD60687D85}">
      <formula1>14</formula1>
    </dataValidation>
    <dataValidation type="textLength" operator="lessThanOrEqual" allowBlank="1" showErrorMessage="1" error="The response must be 10 characters or less" prompt="Enter the AMOC ID No." sqref="E5:E14" xr:uid="{1A06219C-CF0A-47A3-8413-0B17A9F0997E}">
      <formula1>10</formula1>
    </dataValidation>
  </dataValidations>
  <hyperlinks>
    <hyperlink ref="A15" location="'Table of Contents'!A1" display="Go to the Table of Contents" xr:uid="{B0FE0E81-2310-4C27-9877-0886D7C74883}"/>
  </hyperlinks>
  <pageMargins left="0.5" right="0.5" top="1.35" bottom="0.5" header="0.5" footer="0.5"/>
  <pageSetup orientation="landscape" r:id="rId1"/>
  <headerFooter>
    <oddHeader>&amp;C&amp;"Times New Roman,bold"&amp;11Reactor Attributes_x000D_Form OP-UA48_x000D_Federal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5E1A7F35-AEAA-4CAC-89BF-4A354EE98B16}">
            <xm:f>AND(C5&lt;&gt;"",COUNTIF(OFFSET(Picklist_UAcodes!I$10,1,0,Picklist_UAcodes!I$4,1),C5)=0)</xm:f>
            <x14:dxf>
              <font>
                <b/>
                <i val="0"/>
              </font>
              <fill>
                <patternFill>
                  <bgColor rgb="FFEBB8B7"/>
                </patternFill>
              </fill>
            </x14:dxf>
          </x14:cfRule>
          <xm:sqref>C5:C14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0585365-6368-4A34-9304-EE6C161DE2B6}">
          <x14:formula1>
            <xm:f>OFFSET(Picklist_UAcodes!I$10,1,0,Picklist_UAcodes!I$4,1)</xm:f>
          </x14:formula1>
          <xm:sqref>C5:C14 F5:G14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6FF15-7BBA-4FC7-9E97-19A054F40BF7}">
  <sheetPr codeName="Sheet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7" t="s">
        <v>553</v>
      </c>
      <c r="B1" s="57"/>
      <c r="C1" s="57"/>
      <c r="D1" s="57"/>
      <c r="E1" s="57"/>
      <c r="F1" s="57"/>
      <c r="G1" s="57"/>
      <c r="H1" s="57"/>
      <c r="I1" s="57"/>
    </row>
    <row r="2" spans="1:10" ht="28.5" customHeight="1" x14ac:dyDescent="0.2">
      <c r="A2" s="57" t="s">
        <v>554</v>
      </c>
      <c r="B2" s="57"/>
      <c r="C2" s="57"/>
      <c r="D2" s="57"/>
      <c r="E2" s="57"/>
      <c r="F2" s="57"/>
      <c r="G2" s="57"/>
      <c r="H2" s="57"/>
      <c r="I2" s="57"/>
    </row>
    <row r="4" spans="1:10" ht="53.1" customHeight="1" x14ac:dyDescent="0.2">
      <c r="A4" s="9" t="s">
        <v>12</v>
      </c>
      <c r="B4" s="9" t="s">
        <v>477</v>
      </c>
      <c r="C4" s="9" t="s">
        <v>560</v>
      </c>
      <c r="D4" s="9" t="s">
        <v>546</v>
      </c>
      <c r="E4" s="9" t="s">
        <v>514</v>
      </c>
      <c r="F4" s="9" t="s">
        <v>547</v>
      </c>
      <c r="G4" s="9" t="s">
        <v>548</v>
      </c>
      <c r="H4" s="9" t="s">
        <v>487</v>
      </c>
      <c r="I4" s="9" t="s">
        <v>506</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44</v>
      </c>
      <c r="B15" s="56"/>
      <c r="C15" s="56"/>
      <c r="D15" s="56"/>
      <c r="E15" s="56"/>
      <c r="F15" s="56"/>
      <c r="G15" s="56"/>
      <c r="H15" s="56"/>
      <c r="I15" s="56"/>
    </row>
  </sheetData>
  <sheetProtection algorithmName="SHA-512" hashValue="u02ILxntAA14SDGFzgiOi78UUI5x9fT+EQO/EACFjGDjmCKesv8Ucz+htbgcuBmgp6ErObk43onLdYJSvMlPAw==" saltValue="KhaOCQReUJ2fcnjZss7t3Q==" spinCount="100000" sheet="1" objects="1" scenarios="1" formatRows="0" insertRows="0" deleteRows="0"/>
  <mergeCells count="3">
    <mergeCell ref="A15:I15"/>
    <mergeCell ref="A1:I1"/>
    <mergeCell ref="A2:I2"/>
  </mergeCells>
  <conditionalFormatting sqref="A5:A14">
    <cfRule type="expression" dxfId="10" priority="1">
      <formula>AND($A5&lt;&gt;"",COUNTIF(OFFSET(UnitListStart,1,0,UnitListCount,1),$A5)=0)</formula>
    </cfRule>
  </conditionalFormatting>
  <conditionalFormatting sqref="B5:B14">
    <cfRule type="expression" dxfId="9" priority="3">
      <formula>LEN(B5)&gt;15</formula>
    </cfRule>
  </conditionalFormatting>
  <dataValidations count="2">
    <dataValidation type="list" allowBlank="1" showErrorMessage="1" error="The selection is not valid" prompt="Select from the dropdown list" sqref="A5:A14" xr:uid="{84256C98-C9C3-43E9-A077-98CB6D8B21D3}">
      <formula1>OFFSET(UnitListStart,1,0,UnitListCount,1)</formula1>
    </dataValidation>
    <dataValidation type="textLength" operator="lessThanOrEqual" allowBlank="1" showErrorMessage="1" error="The response must be 15 characters or less" prompt="Enter the SOP Index No." sqref="B5:B14" xr:uid="{ED3B1C22-8B3C-4D4E-9C94-597B276AE3B7}">
      <formula1>15</formula1>
    </dataValidation>
  </dataValidations>
  <hyperlinks>
    <hyperlink ref="A15" location="'Table of Contents'!A1" display="Go to the Table of Contents" xr:uid="{7CCC4ECD-103A-431D-9ABD-EAF6AFB41CA6}"/>
  </hyperlinks>
  <pageMargins left="0.5" right="0.5" top="1.35" bottom="0.5" header="0.5" footer="0.5"/>
  <pageSetup orientation="landscape" r:id="rId1"/>
  <headerFooter>
    <oddHeader>&amp;C&amp;"Times New Roman,bold"&amp;11Reactor Attributes_x000D_Form OP-UA48_x000D_Federal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B73C9FFD-D9D2-4E46-B4C5-8D8597011323}">
            <xm:f>AND(C5&lt;&gt;"",COUNTIF(OFFSET(Picklist_UAcodes!O$10,1,0,Picklist_UAcodes!O$4,1),C5)=0)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FADA678-D8B7-409F-9397-C0E1DB5CDB63}">
          <x14:formula1>
            <xm:f>OFFSET(Picklist_UAcodes!O$10,1,0,Picklist_UAcodes!O$4,1)</xm:f>
          </x14:formula1>
          <xm:sqref>C5:I14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8220C-9834-47F5-B922-FEECE37C9350}">
  <sheetPr codeName="Sheet1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7" t="s">
        <v>556</v>
      </c>
      <c r="B1" s="57"/>
      <c r="C1" s="57"/>
      <c r="D1" s="57"/>
      <c r="E1" s="57"/>
      <c r="F1" s="57"/>
      <c r="G1" s="57"/>
    </row>
    <row r="2" spans="1:8" ht="28.5" customHeight="1" x14ac:dyDescent="0.2">
      <c r="A2" s="57" t="s">
        <v>554</v>
      </c>
      <c r="B2" s="57"/>
      <c r="C2" s="57"/>
      <c r="D2" s="57"/>
      <c r="E2" s="57"/>
      <c r="F2" s="57"/>
      <c r="G2" s="57"/>
    </row>
    <row r="4" spans="1:8" ht="51" customHeight="1" x14ac:dyDescent="0.2">
      <c r="A4" s="9" t="s">
        <v>12</v>
      </c>
      <c r="B4" s="9" t="s">
        <v>477</v>
      </c>
      <c r="C4" s="9" t="s">
        <v>524</v>
      </c>
      <c r="D4" s="9" t="s">
        <v>527</v>
      </c>
      <c r="E4" s="9" t="s">
        <v>530</v>
      </c>
      <c r="F4" s="9" t="s">
        <v>491</v>
      </c>
      <c r="G4" s="9" t="s">
        <v>498</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6" t="s">
        <v>44</v>
      </c>
      <c r="B15" s="56"/>
      <c r="C15" s="56"/>
      <c r="D15" s="56"/>
      <c r="E15" s="56"/>
      <c r="F15" s="56"/>
      <c r="G15" s="56"/>
    </row>
  </sheetData>
  <sheetProtection algorithmName="SHA-512" hashValue="BisQJd7wRGuaGxpZfSLMWFkgm3kMryA750RY7EBicHXY7df2vMZH7WvDA9J0IkBnVxkVWbGvyQBnD2BNnJWApA==" saltValue="v5g6dAjk7v/GS/aU5CCX7g==" spinCount="100000" sheet="1" objects="1" scenarios="1" formatRows="0" insertRows="0" deleteRows="0"/>
  <mergeCells count="3">
    <mergeCell ref="A15:G15"/>
    <mergeCell ref="A1:G1"/>
    <mergeCell ref="A2:G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conditionalFormatting sqref="G5:G14">
    <cfRule type="expression" dxfId="4" priority="4">
      <formula>LEN(G5)&gt;14</formula>
    </cfRule>
  </conditionalFormatting>
  <dataValidations count="3">
    <dataValidation type="list" allowBlank="1" showErrorMessage="1" error="The selection is not valid" prompt="Select from the dropdown list" sqref="A5:A14" xr:uid="{0C07ACD3-1A5C-49DE-A023-EBE62837F1E4}">
      <formula1>OFFSET(UnitListStart,1,0,UnitListCount,1)</formula1>
    </dataValidation>
    <dataValidation type="textLength" operator="lessThanOrEqual" allowBlank="1" showErrorMessage="1" error="The response must be 15 characters or less" prompt="Enter the SOP Index No." sqref="B5:B14" xr:uid="{1625D83F-D5ED-43B3-8E86-FE98A9917954}">
      <formula1>15</formula1>
    </dataValidation>
    <dataValidation type="textLength" operator="lessThanOrEqual" allowBlank="1" showErrorMessage="1" error="The response must be 14 characters or less" prompt="Enter the Control Device ID No." sqref="G5:G14" xr:uid="{45819645-A7CE-416C-AC78-D9ACDE2A65BC}">
      <formula1>14</formula1>
    </dataValidation>
  </dataValidations>
  <hyperlinks>
    <hyperlink ref="A15" location="'Table of Contents'!A1" display="Go to the Table of Contents" xr:uid="{55D60E7D-2704-45E4-96CF-4C0F7D8DCDE3}"/>
  </hyperlinks>
  <pageMargins left="0.5" right="0.5" top="1.35" bottom="0.5" header="0.5" footer="0.5"/>
  <pageSetup orientation="landscape" r:id="rId1"/>
  <headerFooter>
    <oddHeader>&amp;C&amp;"Times New Roman,bold"&amp;11Reactor Attributes_x000D_Form OP-UA48_x000D_Federal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2D30F2B7-F334-4C17-8256-0ED429225636}">
            <xm:f>AND(C5&lt;&gt;"",COUNTIF(OFFSET(Picklist_UAcodes!W$10,1,0,Picklist_UAcodes!W$4,1),C5)=0)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1B65380-D431-4540-BC33-187B319725D9}">
          <x14:formula1>
            <xm:f>OFFSET(Picklist_UAcodes!W$10,1,0,Picklist_UAcodes!W$4,1)</xm:f>
          </x14:formula1>
          <xm:sqref>C5:F14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F3A2-DCBC-434B-895E-8F7941AC0C89}">
  <sheetPr codeName="Sheet1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7" t="s">
        <v>557</v>
      </c>
      <c r="B1" s="57"/>
      <c r="C1" s="57"/>
      <c r="D1" s="57"/>
      <c r="E1" s="57"/>
      <c r="F1" s="57"/>
      <c r="G1" s="57"/>
      <c r="H1" s="57"/>
    </row>
    <row r="2" spans="1:9" ht="28.5" customHeight="1" x14ac:dyDescent="0.2">
      <c r="A2" s="57" t="s">
        <v>554</v>
      </c>
      <c r="B2" s="57"/>
      <c r="C2" s="57"/>
      <c r="D2" s="57"/>
      <c r="E2" s="57"/>
      <c r="F2" s="57"/>
      <c r="G2" s="57"/>
      <c r="H2" s="57"/>
    </row>
    <row r="4" spans="1:9" ht="51" customHeight="1" x14ac:dyDescent="0.2">
      <c r="A4" s="9" t="s">
        <v>12</v>
      </c>
      <c r="B4" s="9" t="s">
        <v>477</v>
      </c>
      <c r="C4" s="9" t="s">
        <v>536</v>
      </c>
      <c r="D4" s="9" t="s">
        <v>537</v>
      </c>
      <c r="E4" s="9" t="s">
        <v>538</v>
      </c>
      <c r="F4" s="9" t="s">
        <v>500</v>
      </c>
      <c r="G4" s="9" t="s">
        <v>504</v>
      </c>
      <c r="H4" s="9" t="s">
        <v>509</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44</v>
      </c>
      <c r="B15" s="56"/>
      <c r="C15" s="56"/>
      <c r="D15" s="56"/>
      <c r="E15" s="56"/>
      <c r="F15" s="56"/>
      <c r="G15" s="56"/>
      <c r="H15" s="56"/>
    </row>
  </sheetData>
  <sheetProtection algorithmName="SHA-512" hashValue="D3Q9g9wWe/zcsxkKeh3D0yiybVKIDyvmuO6xBvFTWZqfK23xrbFprX/Xjh1ok728xqJcm+CXSKNY9vhvJzTuAQ==" saltValue="zdQ8XsAqgf61lqb4a2/JFQ==" spinCount="100000" sheet="1" objects="1" scenarios="1" formatRows="0" insertRows="0" deleteRows="0"/>
  <mergeCells count="3">
    <mergeCell ref="A15:H15"/>
    <mergeCell ref="A1:H1"/>
    <mergeCell ref="A2:H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G5:G14">
    <cfRule type="expression" dxfId="0" priority="4">
      <formula>LEN(G5)&gt;14</formula>
    </cfRule>
  </conditionalFormatting>
  <dataValidations count="3">
    <dataValidation type="list" allowBlank="1" showErrorMessage="1" error="The selection is not valid" prompt="Select from the dropdown list" sqref="A5:A14" xr:uid="{C4620199-AAD5-46FC-A426-6837B042CCBF}">
      <formula1>OFFSET(UnitListStart,1,0,UnitListCount,1)</formula1>
    </dataValidation>
    <dataValidation type="textLength" operator="lessThanOrEqual" allowBlank="1" showErrorMessage="1" error="The response must be 15 characters or less" prompt="Enter the SOP Index No." sqref="B5:B14" xr:uid="{9F061BDA-5C47-477F-AE30-098123BC73D1}">
      <formula1>15</formula1>
    </dataValidation>
    <dataValidation type="textLength" operator="lessThanOrEqual" allowBlank="1" showErrorMessage="1" error="The response must be 14 characters or less" prompt="Enter the Recovery Device ID No." sqref="G5:G14" xr:uid="{81E93C1F-E1AD-4083-B766-38DA89CEB45C}">
      <formula1>14</formula1>
    </dataValidation>
  </dataValidations>
  <hyperlinks>
    <hyperlink ref="A15" location="'Table of Contents'!A1" display="Go to the Table of Contents" xr:uid="{8737B313-D1A2-4A8C-9828-DC4E40D0DF85}"/>
  </hyperlinks>
  <pageMargins left="0.5" right="0.5" top="1.35" bottom="0.5" header="0.5" footer="0.5"/>
  <pageSetup orientation="landscape" r:id="rId1"/>
  <headerFooter>
    <oddHeader>&amp;C&amp;"Times New Roman,bold"&amp;11Reactor Attributes_x000D_Form OP-UA48_x000D_Federal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1B1663DE-0AD3-440E-B118-15F823855E86}">
            <xm:f>AND(C5&lt;&gt;"",COUNTIF(OFFSET(Picklist_UAcodes!AC$10,1,0,Picklist_UAcodes!AC$4,1),C5)=0)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799F477-DD8F-461E-ACED-A06BF70834FB}">
          <x14:formula1>
            <xm:f>OFFSET(Picklist_UAcodes!AC$10,1,0,Picklist_UAcodes!AC$4,1)</xm:f>
          </x14:formula1>
          <xm:sqref>H5:H14 C5:F14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78</v>
      </c>
      <c r="B1" s="15"/>
      <c r="C1" s="15"/>
    </row>
    <row r="3" spans="1:43" ht="13.5" x14ac:dyDescent="0.2">
      <c r="D3" s="24" t="s">
        <v>10</v>
      </c>
      <c r="N3" s="24" t="s">
        <v>92</v>
      </c>
      <c r="Z3" s="24" t="s">
        <v>93</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74</v>
      </c>
      <c r="P8" s="26" t="s">
        <v>12</v>
      </c>
      <c r="Q8" s="26" t="s">
        <v>45</v>
      </c>
      <c r="R8" s="26" t="s">
        <v>129</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119</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141</v>
      </c>
      <c r="AP10" s="29"/>
      <c r="AQ10" s="30"/>
    </row>
    <row r="11" spans="1:43" x14ac:dyDescent="0.2">
      <c r="D11" s="28"/>
      <c r="E11" s="29"/>
      <c r="F11" s="29"/>
      <c r="G11" s="29"/>
      <c r="H11" s="29"/>
      <c r="I11" s="29" t="s">
        <v>561</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52</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yto65/hq0iulssBwMBQFdlwGb/QlyfTme2GmnajufVJWPXujhcdXkfgj8hJkRAFUbdp+hkf2rEtDgLqo6US8SA==" saltValue="t1JTOianzoSFGigpj+QDmw=="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88</v>
      </c>
      <c r="B1" s="57"/>
      <c r="C1" s="57"/>
      <c r="D1" s="57"/>
      <c r="E1" s="57"/>
      <c r="F1" s="57"/>
      <c r="G1" s="57"/>
      <c r="H1" s="57"/>
      <c r="I1" s="57"/>
      <c r="J1" s="57"/>
      <c r="K1" s="57"/>
      <c r="L1" s="57"/>
      <c r="M1" s="57"/>
    </row>
    <row r="2" spans="1:13" ht="14.25" x14ac:dyDescent="0.2">
      <c r="A2" s="57" t="s">
        <v>89</v>
      </c>
      <c r="B2" s="57"/>
      <c r="C2" s="57"/>
      <c r="D2" s="57"/>
      <c r="E2" s="57"/>
      <c r="F2" s="57"/>
      <c r="G2" s="57"/>
      <c r="H2" s="57"/>
      <c r="I2" s="57"/>
      <c r="J2" s="57"/>
      <c r="K2" s="57"/>
      <c r="L2" s="57"/>
      <c r="M2" s="57"/>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44</v>
      </c>
      <c r="B15" s="56"/>
      <c r="C15" s="56"/>
      <c r="D15" s="56"/>
      <c r="E15" s="56"/>
      <c r="F15" s="56"/>
      <c r="G15" s="56"/>
      <c r="H15" s="56"/>
      <c r="I15" s="56"/>
      <c r="J15" s="56"/>
      <c r="K15" s="56"/>
      <c r="L15" s="56"/>
      <c r="M15" s="56"/>
    </row>
  </sheetData>
  <sheetProtection algorithmName="SHA-512" hashValue="5lCDEL0ZprE6eyfRpydoC8Z98GNqa48KImnzoP1FmbNUlnOzlPqrIgrcFlKkaav4p4lDyldV3WwpeSSNipcW+w==" saltValue="JdUtTVLgPDmwfIIb/2OVuQ==" spinCount="100000" sheet="1" objects="1" scenarios="1" formatRows="0" insertRows="0" deleteRows="0"/>
  <mergeCells count="3">
    <mergeCell ref="A15:M15"/>
    <mergeCell ref="A1:M1"/>
    <mergeCell ref="A2:M2"/>
  </mergeCells>
  <phoneticPr fontId="1" type="noConversion"/>
  <conditionalFormatting sqref="A5:A14">
    <cfRule type="expression" dxfId="38"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Roman,bold"&amp;11Reactor Attributes_x000D_Form OP-UA48_x000D_Federal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F9ECA-3549-43EA-B487-3554681B5DD9}">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474</v>
      </c>
    </row>
    <row r="2" spans="1:2" x14ac:dyDescent="0.2">
      <c r="A2" s="36" t="s">
        <v>0</v>
      </c>
    </row>
    <row r="3" spans="1:2" x14ac:dyDescent="0.2">
      <c r="A3" s="36" t="s">
        <v>39</v>
      </c>
    </row>
    <row r="4" spans="1:2" ht="20.100000000000001" customHeight="1" x14ac:dyDescent="0.2">
      <c r="A4" s="38"/>
    </row>
    <row r="5" spans="1:2" ht="18" customHeight="1" x14ac:dyDescent="0.2">
      <c r="A5" s="39" t="s">
        <v>475</v>
      </c>
    </row>
    <row r="6" spans="1:2" ht="365.1" customHeight="1" x14ac:dyDescent="0.2">
      <c r="A6" s="40" t="s">
        <v>564</v>
      </c>
    </row>
    <row r="7" spans="1:2" ht="18" customHeight="1" x14ac:dyDescent="0.2">
      <c r="A7" s="39" t="s">
        <v>102</v>
      </c>
    </row>
    <row r="8" spans="1:2" s="43" customFormat="1" ht="15" customHeight="1" x14ac:dyDescent="0.2">
      <c r="A8" s="41" t="s">
        <v>10</v>
      </c>
      <c r="B8" s="42"/>
    </row>
    <row r="9" spans="1:2" ht="117.95" customHeight="1" x14ac:dyDescent="0.2">
      <c r="A9" s="44" t="s">
        <v>565</v>
      </c>
    </row>
    <row r="10" spans="1:2" ht="15" customHeight="1" x14ac:dyDescent="0.2">
      <c r="A10" s="45" t="s">
        <v>11</v>
      </c>
    </row>
    <row r="11" spans="1:2" ht="210" customHeight="1" x14ac:dyDescent="0.2">
      <c r="A11" s="44" t="s">
        <v>566</v>
      </c>
    </row>
    <row r="12" spans="1:2" ht="15" customHeight="1" x14ac:dyDescent="0.2">
      <c r="A12" s="45" t="s">
        <v>92</v>
      </c>
    </row>
    <row r="13" spans="1:2" ht="57.95" customHeight="1" x14ac:dyDescent="0.2">
      <c r="A13" s="44" t="s">
        <v>567</v>
      </c>
    </row>
    <row r="14" spans="1:2" ht="15" customHeight="1" x14ac:dyDescent="0.2">
      <c r="A14" s="45" t="s">
        <v>34</v>
      </c>
    </row>
    <row r="15" spans="1:2" ht="110.1" customHeight="1" x14ac:dyDescent="0.2">
      <c r="A15" s="44" t="s">
        <v>568</v>
      </c>
    </row>
    <row r="16" spans="1:2" ht="15" customHeight="1" x14ac:dyDescent="0.2">
      <c r="A16" s="46" t="s">
        <v>569</v>
      </c>
    </row>
    <row r="17" spans="1:1" ht="204.95" customHeight="1" x14ac:dyDescent="0.2">
      <c r="A17" s="44" t="s">
        <v>570</v>
      </c>
    </row>
    <row r="18" spans="1:1" s="48" customFormat="1" ht="18" customHeight="1" x14ac:dyDescent="0.2">
      <c r="A18" s="47" t="s">
        <v>571</v>
      </c>
    </row>
    <row r="19" spans="1:1" ht="18" customHeight="1" x14ac:dyDescent="0.2">
      <c r="A19" s="44" t="s">
        <v>572</v>
      </c>
    </row>
    <row r="20" spans="1:1" s="50" customFormat="1" ht="18" customHeight="1" x14ac:dyDescent="0.2">
      <c r="A20" s="49" t="s">
        <v>573</v>
      </c>
    </row>
    <row r="21" spans="1:1" ht="18" customHeight="1" x14ac:dyDescent="0.2">
      <c r="A21" s="51" t="s">
        <v>83</v>
      </c>
    </row>
    <row r="22" spans="1:1" ht="18" customHeight="1" x14ac:dyDescent="0.2">
      <c r="A22" s="52" t="s">
        <v>574</v>
      </c>
    </row>
    <row r="23" spans="1:1" s="50" customFormat="1" ht="18" customHeight="1" x14ac:dyDescent="0.2">
      <c r="A23" s="53" t="s">
        <v>575</v>
      </c>
    </row>
    <row r="24" spans="1:1" ht="18" customHeight="1" x14ac:dyDescent="0.2">
      <c r="A24" s="54" t="s">
        <v>576</v>
      </c>
    </row>
    <row r="25" spans="1:1" s="50" customFormat="1" ht="18" customHeight="1" x14ac:dyDescent="0.2">
      <c r="A25" s="53" t="s">
        <v>577</v>
      </c>
    </row>
    <row r="26" spans="1:1" ht="18" customHeight="1" x14ac:dyDescent="0.2">
      <c r="A26" s="54" t="s">
        <v>578</v>
      </c>
    </row>
    <row r="27" spans="1:1" s="50" customFormat="1" ht="18" customHeight="1" x14ac:dyDescent="0.2">
      <c r="A27" s="49" t="s">
        <v>579</v>
      </c>
    </row>
    <row r="28" spans="1:1" x14ac:dyDescent="0.2"/>
  </sheetData>
  <sheetProtection algorithmName="SHA-512" hashValue="7IzffLk+k7XJWYGGN74FOq/r000FG9b4+bgqVuBQ0gEHpQstFkmlLEgPVJzEOj11G/1kXCZdClxkoHjDJP5VvQ==" saltValue="90pDM/pyyUxu9/NhXWlRNA==" spinCount="100000" sheet="1" objects="1" scenarios="1" formatRows="0" insertRows="0" deleteRows="0"/>
  <hyperlinks>
    <hyperlink ref="A20" r:id="rId1" xr:uid="{DD86ECC8-A56E-41ED-B13B-4E943EDD91E9}"/>
    <hyperlink ref="A8" location="'General Information'!A1" display="General Information" xr:uid="{DA569FD8-B09B-4077-B8A5-BC0064E39D53}"/>
    <hyperlink ref="A10" location="'Table of Contents'!A1" display="Table of Contents" xr:uid="{C6AB8BA6-B172-420A-9DAD-5CA938A2D667}"/>
    <hyperlink ref="A14" location="'OP-REQ2'!A1" display="OP-REQ2" xr:uid="{39D3D88C-3975-428F-9590-5310EC9547EE}"/>
    <hyperlink ref="A12" location="'OP-SUM Table 1'!A1" display="OP-SUM Table 1" xr:uid="{A10A3F1C-D4C7-4A6D-890D-66D85E48AB17}"/>
    <hyperlink ref="A16" location="'Page 1'!A1" display="Pages begin with Page 1:" xr:uid="{10A92741-A1D0-42F8-A8A0-774B1C2DB418}"/>
    <hyperlink ref="A18" r:id="rId2" xr:uid="{3B702665-9172-456D-932E-CB854DDCCB30}"/>
    <hyperlink ref="A27" r:id="rId3" xr:uid="{2A4F84EB-EC1A-4A59-B7E8-E0EEC5E2F9E0}"/>
    <hyperlink ref="A25" r:id="rId4" xr:uid="{82F49630-7423-4809-92DE-54CF9ED2D32F}"/>
    <hyperlink ref="A23" r:id="rId5" xr:uid="{5EDC9C14-A622-41FC-9A68-EFADD5648527}"/>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478</v>
      </c>
      <c r="B1" s="58"/>
    </row>
    <row r="2" spans="1:2" ht="14.25" x14ac:dyDescent="0.2">
      <c r="A2" s="58" t="s">
        <v>545</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80</v>
      </c>
      <c r="B19" s="12" t="s">
        <v>562</v>
      </c>
    </row>
    <row r="20" spans="1:2" ht="18" customHeight="1" x14ac:dyDescent="0.2">
      <c r="A20" s="2" t="s">
        <v>79</v>
      </c>
      <c r="B20" s="13" t="s">
        <v>558</v>
      </c>
    </row>
    <row r="21" spans="1:2" ht="18" customHeight="1" x14ac:dyDescent="0.2">
      <c r="A21" s="2" t="s">
        <v>90</v>
      </c>
      <c r="B21" s="13" t="s">
        <v>559</v>
      </c>
    </row>
    <row r="22" spans="1:2" ht="18" customHeight="1" x14ac:dyDescent="0.2">
      <c r="A22" s="2" t="s">
        <v>91</v>
      </c>
      <c r="B22" s="13" t="s">
        <v>563</v>
      </c>
    </row>
    <row r="23" spans="1:2" ht="35.1" customHeight="1" x14ac:dyDescent="0.2">
      <c r="A23" s="2"/>
      <c r="B23" s="13" t="s">
        <v>81</v>
      </c>
    </row>
    <row r="24" spans="1:2" ht="15" customHeight="1" x14ac:dyDescent="0.2"/>
  </sheetData>
  <sheetProtection algorithmName="SHA-512" hashValue="g2+Sy380/6grO3PwaBxU20aewnOpSYcqACogAcRK+4wP+G0mm3KsTif7BCDNJNGag/jgcFHUNSVKhKepD/tH4Q==" saltValue="OhrR1+8GKO4kO14CQX6q7w==" spinCount="100000" sheet="1" objects="1" scenarios="1" formatRows="0" insertRows="0" deleteRows="0"/>
  <mergeCells count="6">
    <mergeCell ref="A1:B1"/>
    <mergeCell ref="A2:B2"/>
    <mergeCell ref="A3:B3"/>
    <mergeCell ref="A6:B6"/>
    <mergeCell ref="A4:B4"/>
    <mergeCell ref="A5:B5"/>
  </mergeCells>
  <conditionalFormatting sqref="B13">
    <cfRule type="expression" dxfId="37" priority="1">
      <formula>LEN($B$13)&gt;70</formula>
    </cfRule>
  </conditionalFormatting>
  <conditionalFormatting sqref="B14">
    <cfRule type="expression" dxfId="36" priority="2">
      <formula>AND($B$14&lt;&gt;"",COUNTIF(rg1_Pmt_Type,$B$14)=0)</formula>
    </cfRule>
  </conditionalFormatting>
  <conditionalFormatting sqref="B15">
    <cfRule type="expression" dxfId="35" priority="3">
      <formula>AND($B$15&lt;&gt;"",COUNTIF(rg1_Proj_Type,$B$15)=0)</formula>
    </cfRule>
  </conditionalFormatting>
  <conditionalFormatting sqref="B16">
    <cfRule type="expression" dxfId="34"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1"/>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92</v>
      </c>
      <c r="D4" s="11" t="str">
        <f ca="1">IF(COUNTA(INDIRECT("'" &amp; TOC[[#This Row],[Page]] &amp; "'!$A$4:$C$8"))&gt;3,"Yes","")</f>
        <v/>
      </c>
    </row>
    <row r="5" spans="1:4" ht="17.100000000000001" customHeight="1" x14ac:dyDescent="0.2">
      <c r="A5" s="10" t="s">
        <v>43</v>
      </c>
      <c r="B5" s="10" t="s">
        <v>43</v>
      </c>
      <c r="C5" s="8" t="s">
        <v>34</v>
      </c>
      <c r="D5" s="11" t="str">
        <f ca="1">IF(COUNTA(INDIRECT("'" &amp; TOC[[#This Row],[Page]] &amp; "'!$A$4:$C$8"))&gt;3,"Yes","")</f>
        <v/>
      </c>
    </row>
    <row r="6" spans="1:4" ht="53.1" customHeight="1" x14ac:dyDescent="0.2">
      <c r="A6" s="10" t="s">
        <v>41</v>
      </c>
      <c r="B6" s="10" t="s">
        <v>551</v>
      </c>
      <c r="C6" s="8" t="s">
        <v>540</v>
      </c>
      <c r="D6" s="11" t="str">
        <f ca="1">IF(COUNTA(INDIRECT("'" &amp; TOC[[#This Row],[Page]] &amp; "'!$A$4:$C$8"))&gt;3,"Yes","")</f>
        <v/>
      </c>
    </row>
    <row r="7" spans="1:4" ht="53.1" customHeight="1" x14ac:dyDescent="0.2">
      <c r="A7" s="10" t="s">
        <v>499</v>
      </c>
      <c r="B7" s="10" t="s">
        <v>551</v>
      </c>
      <c r="C7" s="8" t="s">
        <v>541</v>
      </c>
      <c r="D7" s="11" t="str">
        <f ca="1">IF(COUNTA(INDIRECT("'" &amp; TOC[[#This Row],[Page]] &amp; "'!$A$4:$C$8"))&gt;3,"Yes","")</f>
        <v/>
      </c>
    </row>
    <row r="8" spans="1:4" ht="42.95" customHeight="1" x14ac:dyDescent="0.2">
      <c r="A8" s="10" t="s">
        <v>510</v>
      </c>
      <c r="B8" s="10" t="s">
        <v>555</v>
      </c>
      <c r="C8" s="8" t="s">
        <v>542</v>
      </c>
      <c r="D8" s="11" t="str">
        <f ca="1">IF(COUNTA(INDIRECT("'" &amp; TOC[[#This Row],[Page]] &amp; "'!$A$4:$C$8"))&gt;3,"Yes","")</f>
        <v/>
      </c>
    </row>
    <row r="9" spans="1:4" ht="42.95" customHeight="1" x14ac:dyDescent="0.2">
      <c r="A9" s="10" t="s">
        <v>523</v>
      </c>
      <c r="B9" s="10" t="s">
        <v>555</v>
      </c>
      <c r="C9" s="8" t="s">
        <v>543</v>
      </c>
      <c r="D9" s="11" t="str">
        <f ca="1">IF(COUNTA(INDIRECT("'" &amp; TOC[[#This Row],[Page]] &amp; "'!$A$4:$C$8"))&gt;3,"Yes","")</f>
        <v/>
      </c>
    </row>
    <row r="10" spans="1:4" ht="42.95" customHeight="1" x14ac:dyDescent="0.2">
      <c r="A10" s="10" t="s">
        <v>535</v>
      </c>
      <c r="B10" s="10" t="s">
        <v>555</v>
      </c>
      <c r="C10" s="8" t="s">
        <v>544</v>
      </c>
      <c r="D10" s="11" t="str">
        <f ca="1">IF(COUNTA(INDIRECT("'" &amp; TOC[[#This Row],[Page]] &amp; "'!$A$4:$C$8"))&gt;3,"Yes","")</f>
        <v/>
      </c>
    </row>
    <row r="11" spans="1:4" x14ac:dyDescent="0.2"/>
  </sheetData>
  <sheetProtection algorithmName="SHA-512" hashValue="qVzQEjsMYGgBdoF3euTDxVjRgvgdvbaCjG3wq/AqqVTRP9lDgb9SF2rN/cd96ony8VoBVCCL6h4xmz21QNiaNQ==" saltValue="HuOgLxATbjO3q5pal3xve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8D703C67-F825-4356-A840-53EFDA6775CE}"/>
    <hyperlink ref="C7" location="'Page 2'!A1" display="Page 2" xr:uid="{7AA3F358-085C-4808-8FB6-E2C24913EC13}"/>
    <hyperlink ref="C8" location="'Page 3'!A1" display="Page 3" xr:uid="{5669F6BE-C6C5-42A5-A5B9-341DD41037CD}"/>
    <hyperlink ref="C9" location="'Page 4'!A1" display="Page 4" xr:uid="{E7A8A8A9-59C4-4C24-8E8F-C359D8C84EBE}"/>
    <hyperlink ref="C10" location="'Page 5'!A1" display="Page 5" xr:uid="{9B12522A-6D03-4F4D-A745-D0DC8A2663EE}"/>
  </hyperlinks>
  <pageMargins left="0.5" right="0.5" top="1.5" bottom="0.5" header="0.5" footer="0.5"/>
  <pageSetup orientation="portrait" r:id="rId1"/>
  <headerFooter>
    <oddHeader>&amp;C&amp;"Times New Roman,bold"&amp;11Reactor Attributes_x000D_Form OP-UA48_x000D_Federal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85</v>
      </c>
      <c r="B1" s="57"/>
      <c r="C1" s="57"/>
      <c r="D1" s="57"/>
      <c r="E1" s="57"/>
      <c r="F1" s="57"/>
      <c r="G1" s="57"/>
      <c r="H1" s="57"/>
      <c r="I1" s="57"/>
      <c r="J1" s="57"/>
      <c r="K1" s="57"/>
    </row>
    <row r="2" spans="1:16" ht="14.25" x14ac:dyDescent="0.2">
      <c r="A2" s="57" t="s">
        <v>86</v>
      </c>
      <c r="B2" s="57"/>
      <c r="C2" s="57"/>
      <c r="D2" s="57"/>
      <c r="E2" s="57"/>
      <c r="F2" s="57"/>
      <c r="G2" s="57"/>
      <c r="H2" s="57"/>
      <c r="I2" s="57"/>
      <c r="J2" s="57"/>
      <c r="K2" s="57"/>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44</v>
      </c>
      <c r="B20" s="56"/>
      <c r="C20" s="56"/>
      <c r="D20" s="56"/>
      <c r="E20" s="56"/>
      <c r="F20" s="56"/>
      <c r="G20" s="56"/>
      <c r="H20" s="56"/>
      <c r="I20" s="56"/>
      <c r="J20" s="56"/>
      <c r="K20" s="56"/>
    </row>
  </sheetData>
  <sheetProtection algorithmName="SHA-512" hashValue="ote6daVAUQRPdzORvm/Z0WGQ9DksWEucCS5h5sWgcddQ7E5+bbjDbNGVd+VE76Nibx7FZtBnX+hCnKdg2Tr4rQ==" saltValue="1zcwmPuBD7JCWvjf4sY8+g==" spinCount="100000" sheet="1" objects="1" scenarios="1" formatRows="0" insertRows="0" deleteRows="0"/>
  <mergeCells count="3">
    <mergeCell ref="A20:K20"/>
    <mergeCell ref="A1:K1"/>
    <mergeCell ref="A2:K2"/>
  </mergeCells>
  <phoneticPr fontId="1" type="noConversion"/>
  <conditionalFormatting sqref="B5:B19">
    <cfRule type="expression" dxfId="32" priority="2">
      <formula>AND($B5&lt;&gt;"",ISNUMBER($B5)=FALSE)</formula>
    </cfRule>
  </conditionalFormatting>
  <conditionalFormatting sqref="C5:D19">
    <cfRule type="expression" dxfId="31" priority="3">
      <formula>LEN(C5)&gt;14</formula>
    </cfRule>
  </conditionalFormatting>
  <conditionalFormatting sqref="E5:E19">
    <cfRule type="expression" dxfId="30" priority="4">
      <formula>LEN($E5)&gt;50</formula>
    </cfRule>
  </conditionalFormatting>
  <conditionalFormatting sqref="I5:I19">
    <cfRule type="expression" dxfId="29" priority="5">
      <formula>LEN($I5)&gt;25</formula>
    </cfRule>
  </conditionalFormatting>
  <conditionalFormatting sqref="J5:J19">
    <cfRule type="expression" dxfId="28" priority="6">
      <formula>LEN($J5)&gt;8</formula>
    </cfRule>
  </conditionalFormatting>
  <conditionalFormatting sqref="K5:K19">
    <cfRule type="expression" dxfId="27"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Roman,bold"&amp;11Reactor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87</v>
      </c>
      <c r="B1" s="57"/>
      <c r="C1" s="57"/>
      <c r="D1" s="57"/>
      <c r="E1" s="57"/>
      <c r="F1" s="57"/>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44</v>
      </c>
      <c r="B20" s="56"/>
      <c r="C20" s="56"/>
      <c r="D20" s="56"/>
      <c r="E20" s="56"/>
      <c r="F20" s="56"/>
    </row>
  </sheetData>
  <sheetProtection algorithmName="SHA-512" hashValue="Oyddg6dpEGyoXNb0PXlK0bzapexUGrcm3vg7ov3lL/BtP/ZynSdXncv3JU4rbHhjxED22FlNXVJXMejOpSWr2A==" saltValue="9t36wxpu/WYusa56c+WcTA==" spinCount="100000" sheet="1" objects="1" scenarios="1" formatRows="0" insertRows="0" deleteRows="0"/>
  <mergeCells count="2">
    <mergeCell ref="A1:F1"/>
    <mergeCell ref="A20:F20"/>
  </mergeCells>
  <phoneticPr fontId="1" type="noConversion"/>
  <conditionalFormatting sqref="B5:B19">
    <cfRule type="expression" dxfId="25" priority="2">
      <formula>AND($B5&lt;&gt;"",ISNUMBER($B5)=FALSE)</formula>
    </cfRule>
  </conditionalFormatting>
  <conditionalFormatting sqref="C5:C19">
    <cfRule type="expression" dxfId="24" priority="4">
      <formula>AND($C5&lt;&gt;"",COUNTIF(OFFSET(UnitListStart,1,0,UnitListCount,1),$C5)=0)</formula>
    </cfRule>
  </conditionalFormatting>
  <conditionalFormatting sqref="D5:D19">
    <cfRule type="expression" dxfId="23" priority="5">
      <formula>LEN($D5)&gt;50</formula>
    </cfRule>
  </conditionalFormatting>
  <conditionalFormatting sqref="E5:E19">
    <cfRule type="expression" dxfId="21" priority="8">
      <formula>LEN($E5)&gt;36</formula>
    </cfRule>
  </conditionalFormatting>
  <conditionalFormatting sqref="F5:F19">
    <cfRule type="expression" dxfId="20"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Roman,bold"&amp;11Reactor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BFE44-7CE1-4E8E-8990-31454B78F5CE}">
  <sheetPr codeName="Sheet1"/>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7" t="s">
        <v>549</v>
      </c>
      <c r="B1" s="57"/>
      <c r="C1" s="57"/>
      <c r="D1" s="57"/>
      <c r="E1" s="57"/>
      <c r="F1" s="57"/>
      <c r="G1" s="57"/>
    </row>
    <row r="2" spans="1:8" ht="28.5" customHeight="1" x14ac:dyDescent="0.2">
      <c r="A2" s="57" t="s">
        <v>550</v>
      </c>
      <c r="B2" s="57"/>
      <c r="C2" s="57"/>
      <c r="D2" s="57"/>
      <c r="E2" s="57"/>
      <c r="F2" s="57"/>
      <c r="G2" s="57"/>
    </row>
    <row r="4" spans="1:8" ht="51" customHeight="1" x14ac:dyDescent="0.2">
      <c r="A4" s="9" t="s">
        <v>12</v>
      </c>
      <c r="B4" s="9" t="s">
        <v>477</v>
      </c>
      <c r="C4" s="9" t="s">
        <v>546</v>
      </c>
      <c r="D4" s="9" t="s">
        <v>482</v>
      </c>
      <c r="E4" s="9" t="s">
        <v>487</v>
      </c>
      <c r="F4" s="9" t="s">
        <v>491</v>
      </c>
      <c r="G4" s="9" t="s">
        <v>498</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6" t="s">
        <v>44</v>
      </c>
      <c r="B15" s="56"/>
      <c r="C15" s="56"/>
      <c r="D15" s="56"/>
      <c r="E15" s="56"/>
      <c r="F15" s="56"/>
      <c r="G15" s="56"/>
    </row>
  </sheetData>
  <sheetProtection algorithmName="SHA-512" hashValue="/K/Bkd45VjEa7GcSfSypR3YwoKlTjkD8FT0J6HaJj4PFDDxx0k2oWSY/fpEB9jlfVfrVMrdnXtcPmHTk8gk1/g==" saltValue="KFgr2LX9jCJvvU06H+sMsg==" spinCount="100000" sheet="1" objects="1" scenarios="1" formatRows="0" insertRows="0" deleteRows="0"/>
  <mergeCells count="3">
    <mergeCell ref="A15:G15"/>
    <mergeCell ref="A1:G1"/>
    <mergeCell ref="A2:G2"/>
  </mergeCells>
  <conditionalFormatting sqref="A5:A14">
    <cfRule type="expression" dxfId="19" priority="1">
      <formula>AND($A5&lt;&gt;"",COUNTIF(OFFSET(UnitListStart,1,0,UnitListCount,1),$A5)=0)</formula>
    </cfRule>
  </conditionalFormatting>
  <conditionalFormatting sqref="B5:B14">
    <cfRule type="expression" dxfId="18" priority="3">
      <formula>LEN(B5)&gt;15</formula>
    </cfRule>
  </conditionalFormatting>
  <conditionalFormatting sqref="G5:G14">
    <cfRule type="expression" dxfId="16" priority="4">
      <formula>LEN(G5)&gt;14</formula>
    </cfRule>
  </conditionalFormatting>
  <dataValidations count="3">
    <dataValidation type="list" allowBlank="1" showErrorMessage="1" error="The selection is not valid" prompt="Select from the dropdown list" sqref="A5:A14" xr:uid="{98DAF3A7-2FC6-4EBB-8183-06C44DE41E82}">
      <formula1>OFFSET(UnitListStart,1,0,UnitListCount,1)</formula1>
    </dataValidation>
    <dataValidation type="textLength" operator="lessThanOrEqual" allowBlank="1" showErrorMessage="1" error="The response must be 15 characters or less" prompt="Enter the SOP Index No." sqref="B5:B14" xr:uid="{2E5A8872-974A-48BB-A824-C8CD847B6A35}">
      <formula1>15</formula1>
    </dataValidation>
    <dataValidation type="textLength" operator="lessThanOrEqual" allowBlank="1" showErrorMessage="1" error="The response must be 14 characters or less" prompt="Enter the Control Device ID No." sqref="G5:G14" xr:uid="{09CA0209-882E-4D46-B3E2-835AEB376640}">
      <formula1>14</formula1>
    </dataValidation>
  </dataValidations>
  <hyperlinks>
    <hyperlink ref="A15" location="'Table of Contents'!A1" display="Go to the Table of Contents" xr:uid="{94AA1FCB-08F2-474C-9D34-6AD34AC1BA2A}"/>
  </hyperlinks>
  <pageMargins left="0.5" right="0.5" top="1.35" bottom="0.5" header="0.5" footer="0.5"/>
  <pageSetup orientation="landscape" r:id="rId1"/>
  <headerFooter>
    <oddHeader>&amp;C&amp;"Times New Roman,bold"&amp;11Reactor Attributes_x000D_Form OP-UA48_x000D_Federal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328C77D6-14A0-4FE7-B0E9-C596F93CCC4C}">
            <xm:f>AND(C5&lt;&gt;"",COUNTIF(OFFSET(Picklist_UAcodes!C$10,1,0,Picklist_UAcodes!C$4,1),C5)=0)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82C1762-0D90-401E-8897-C42707A21438}">
          <x14:formula1>
            <xm:f>OFFSET(Picklist_UAcodes!C$10,1,0,Picklist_UAcodes!C$4,1)</xm:f>
          </x14:formula1>
          <xm:sqref>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Instructions</vt:lpstr>
      <vt:lpstr>General Information</vt:lpstr>
      <vt:lpstr>Table of Contents</vt:lpstr>
      <vt:lpstr>OP-SUM Table 1</vt:lpstr>
      <vt:lpstr>OP-REQ2</vt:lpstr>
      <vt:lpstr>Page 1</vt:lpstr>
      <vt:lpstr>Page 2</vt:lpstr>
      <vt:lpstr>Page 3</vt:lpstr>
      <vt:lpstr>Page 4</vt:lpstr>
      <vt:lpstr>Page 5</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10224 - OP-UA48 - Reactor Attributes</dc:title>
  <dc:creator>TCEQ</dc:creator>
  <cp:keywords>"UA48, standards, hazardous, reactor, oxidation, recovery, total, resource, effectiveness, absorber</cp:keywords>
  <cp:lastModifiedBy>Scott McKee</cp:lastModifiedBy>
  <cp:lastPrinted>2024-05-08T14:58:09Z</cp:lastPrinted>
  <dcterms:created xsi:type="dcterms:W3CDTF">2021-12-07T15:36:18Z</dcterms:created>
  <dcterms:modified xsi:type="dcterms:W3CDTF">2025-07-02T19:00:46Z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UA48</vt:lpwstr>
  </property>
  <property fmtid="{D5CDD505-2E9C-101B-9397-08002B2CF9AE}" pid="3" name="Version Date">
    <vt:lpwstr>7/1/2025</vt:lpwstr>
  </property>
  <property fmtid="{D5CDD505-2E9C-101B-9397-08002B2CF9AE}" pid="4" name="Version Number">
    <vt:lpwstr>1.0</vt:lpwstr>
  </property>
</Properties>
</file>