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1B175AC8-DB2C-44CE-8077-6FCBE2D37CD6}" xr6:coauthVersionLast="47" xr6:coauthVersionMax="47" xr10:uidLastSave="{00000000-0000-0000-0000-000000000000}"/>
  <workbookProtection workbookAlgorithmName="SHA-512" workbookHashValue="jIhyyNvrU+kUr3wkUIwaTvLLRobUJW1PP3izOIRbZMWX3xLv2w+WNThj8cfFqojjP1whyYIT2e5q4e93rUu51Q==" workbookSaltValue="Pg87ZCHWblZgivStlVPYJw=="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<sst xmlns="http://schemas.openxmlformats.org/spreadsheetml/2006/main" count="613" uniqueCount="517">
  <si>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</si>
  <si>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</si>
  <si>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</si>
  <si>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</si>
  <si>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</si>
  <si>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</si>
  <si>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</si>
  <si>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</si>
  <si>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</si>
  <si>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</si>
  <si>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</si>
  <si>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</si>
  <si>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</si>
  <si>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</si>
  <si>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</si>
  <si>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</si>
  <si>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</si>
  <si>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</si>
  <si>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</si>
  <si>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</si>
  <si>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</si>
  <si>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</si>
  <si>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</si>
  <si>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</si>
  <si>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</si>
  <si>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</si>
  <si>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</si>
  <si>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</si>
  <si>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</si>
  <si>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</si>
  <si>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</si>
  <si>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</si>
  <si>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</si>
  <si>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</si>
  <si>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</si>
  <si>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</si>
  <si>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</si>
  <si>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</si>
  <si>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</si>
  <si>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</si>
  <si>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</si>
  <si>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</si>
  <si>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</si>
  <si>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</si>
  <si>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</si>
  <si>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</si>
  <si>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</si>
  <si>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</si>
  <si>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</si>
  <si>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</si>
  <si>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</si>
  <si>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</si>
  <si>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</si>
  <si>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</si>
  <si>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</si>
  <si>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</si>
  <si>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</si>
  <si>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</si>
  <si>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</si>
  <si>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</si>
  <si>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</si>
  <si>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</si>
  <si>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</si>
  <si>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</si>
  <si>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</si>
  <si>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</si>
  <si>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</si>
  <si>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</si>
  <si>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</si>
  <si>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</si>
  <si>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</si>
  <si>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</si>
  <si>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</si>
  <si>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</si>
  <si>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</si>
  <si>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</si>
  <si>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</si>
  <si>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</si>
  <si>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</si>
  <si>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</si>
  <si>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</si>
  <si>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</si>
  <si>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</si>
  <si>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</si>
  <si>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</si>
  <si>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</si>
  <si>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</si>
  <si>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</si>
  <si>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</si>
  <si>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</si>
  <si>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</si>
  <si>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</si>
  <si>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</si>
  <si>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</si>
  <si>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</si>
  <si>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</si>
  <si>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</si>
  <si>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</si>
  <si>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</si>
  <si>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</si>
  <si>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</si>
  <si>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</si>
  <si>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</si>
  <si>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</si>
  <si>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</si>
  <si>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</si>
  <si>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</si>
  <si>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</si>
  <si>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</si>
  <si>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</si>
  <si>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</si>
  <si>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</si>
  <si>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</si>
  <si>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</si>
  <si>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</si>
  <si>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</si>
  <si>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</si>
  <si>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</si>
  <si>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</si>
  <si>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</si>
  <si>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</si>
  <si>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</si>
  <si>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</si>
  <si>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</si>
  <si>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</si>
  <si>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</si>
  <si>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</si>
  <si>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</si>
  <si>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</si>
  <si>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</si>
  <si>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</si>
  <si>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</si>
  <si>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</si>
  <si>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</si>
  <si>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</si>
  <si>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</si>
  <si>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</si>
  <si>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</si>
  <si>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</si>
  <si>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</si>
  <si>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</si>
  <si>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</si>
  <si>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</si>
  <si>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</si>
  <si>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</si>
  <si>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</si>
  <si>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</si>
  <si>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</si>
  <si>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</si>
  <si>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</si>
  <si>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</si>
  <si>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</si>
  <si>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</si>
  <si>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</si>
  <si>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</si>
  <si>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</si>
  <si>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</si>
  <si>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</si>
  <si>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</si>
  <si>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</si>
  <si>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</si>
  <si>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</si>
  <si>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</si>
  <si>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</si>
  <si>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</si>
  <si>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</si>
  <si>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</si>
  <si>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</si>
  <si>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</si>
  <si>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</si>
  <si>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</si>
  <si>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</si>
  <si>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</si>
  <si>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</si>
  <si>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</si>
  <si>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</si>
  <si>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</si>
  <si>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</si>
  <si>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</si>
  <si>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</si>
  <si>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</si>
  <si>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</si>
  <si>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</si>
  <si>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</si>
  <si>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</si>
  <si>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</si>
  <si>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</si>
  <si>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</si>
  <si>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</si>
  <si>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</si>
  <si>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</si>
  <si>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</si>
  <si>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</si>
  <si>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</si>
  <si>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</si>
  <si>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</si>
  <si>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</si>
  <si>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</si>
  <si>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</si>
  <si>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</si>
  <si>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</si>
  <si>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</si>
  <si>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</si>
  <si>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</si>
  <si>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</si>
  <si>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</si>
  <si>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</si>
  <si>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</si>
  <si>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</si>
  <si>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</si>
  <si>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</si>
  <si>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</si>
  <si>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</si>
  <si>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</si>
  <si>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</si>
  <si>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</si>
  <si>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</si>
  <si>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</si>
  <si>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</si>
  <si>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</si>
  <si>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</si>
  <si>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</si>
  <si>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</si>
  <si>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</si>
  <si>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</si>
  <si>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</si>
  <si>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</si>
  <si>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</si>
  <si>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</si>
  <si>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</si>
  <si>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</si>
  <si>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</si>
  <si>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</si>
  <si>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</si>
  <si>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</si>
  <si>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</si>
  <si>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</si>
  <si>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</si>
  <si>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</si>
  <si>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</si>
  <si>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</si>
  <si>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</si>
  <si>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</si>
  <si>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</si>
  <si>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</si>
  <si>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</si>
  <si>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</si>
  <si>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</si>
  <si>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</si>
  <si>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</si>
  <si>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</si>
  <si>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</si>
  <si>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</si>
  <si>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</si>
  <si>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</si>
  <si>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</si>
  <si>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</si>
  <si>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</si>
  <si>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</si>
  <si>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</si>
  <si>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</si>
  <si>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</si>
  <si>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</si>
  <si>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</si>
  <si>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</si>
  <si>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</si>
  <si>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</si>
  <si>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</si>
  <si>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</si>
  <si>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</si>
  <si>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</si>
  <si>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</si>
  <si>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</si>
  <si>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</si>
  <si>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</si>
  <si>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</si>
  <si>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</si>
  <si>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</si>
  <si>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</si>
  <si>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</si>
  <si>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</si>
  <si>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</si>
  <si>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</si>
  <si>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</si>
  <si>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</si>
  <si>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</si>
  <si>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</si>
  <si>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</si>
  <si>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</si>
  <si>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</si>
  <si>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</si>
  <si>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</si>
  <si>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</si>
  <si>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</si>
  <si>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</si>
  <si>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</si>
  <si>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</si>
  <si>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</si>
  <si>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</si>
  <si>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</si>
  <si>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</si>
  <si>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</si>
  <si>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</si>
  <si>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</si>
  <si>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</si>
  <si>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</si>
  <si>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</si>
  <si>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</si>
  <si>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</si>
  <si>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</si>
  <si>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</si>
  <si>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</si>
  <si>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</si>
  <si>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</si>
  <si>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</si>
  <si>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</si>
  <si>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</si>
  <si>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</si>
  <si>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</si>
  <si>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</si>
  <si>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</si>
  <si>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</si>
  <si>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</si>
  <si>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</si>
  <si>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</si>
  <si>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</si>
  <si>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</si>
  <si>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</si>
  <si>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</si>
  <si>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</si>
  <si>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</si>
  <si>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</si>
  <si>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</si>
  <si>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</si>
  <si>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</si>
  <si>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</si>
  <si>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</si>
  <si>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</si>
  <si>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</si>
  <si>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</si>
  <si>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</si>
  <si>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</si>
  <si>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</si>
  <si>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</si>
  <si>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</si>
  <si>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</si>
  <si>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</si>
  <si>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</si>
  <si>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</si>
  <si>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</si>
  <si>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</si>
  <si>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</si>
  <si>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</si>
  <si>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</si>
  <si>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</si>
  <si>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</si>
  <si>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</si>
  <si>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</si>
  <si>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</si>
  <si>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</si>
  <si>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</si>
  <si>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</si>
  <si>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</si>
  <si>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</si>
  <si>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</si>
  <si>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</si>
  <si>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</si>
  <si>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</si>
  <si>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</si>
  <si>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</si>
  <si>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</si>
  <si>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</si>
  <si>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</si>
  <si>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</si>
  <si>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</si>
  <si>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</si>
  <si>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</si>
  <si>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</si>
  <si>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</si>
  <si>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</si>
  <si>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</si>
  <si>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</si>
  <si>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</si>
  <si>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</si>
  <si>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</si>
  <si>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</si>
  <si>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</si>
  <si>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</si>
  <si>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</si>
  <si>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</si>
  <si>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</si>
  <si>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</si>
  <si>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</si>
  <si>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</si>
  <si>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</si>
  <si>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</si>
  <si>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</si>
  <si>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</si>
  <si>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</si>
  <si>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</si>
  <si>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</si>
  <si>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</si>
  <si>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</si>
  <si>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</si>
  <si>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</si>
  <si>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</si>
  <si>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</si>
  <si>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</si>
  <si>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</si>
  <si>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</si>
  <si>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</si>
  <si>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</si>
  <si>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</si>
  <si>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</si>
  <si>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</si>
  <si>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</si>
  <si>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</si>
  <si>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</si>
  <si>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</si>
  <si>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</si>
  <si>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</si>
  <si>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</si>
  <si>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</si>
  <si>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</si>
  <si>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</si>
  <si>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</si>
  <si>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</si>
  <si>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</si>
  <si>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</si>
  <si>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</si>
  <si>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</si>
  <si>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</si>
  <si>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</si>
  <si>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</si>
  <si>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</si>
  <si>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</si>
  <si>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</si>
  <si>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</si>
  <si>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</si>
  <si>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</si>
  <si>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</si>
  <si>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</si>
  <si>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</si>
  <si>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</si>
  <si>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</si>
  <si>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</si>
  <si>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</si>
  <si>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</si>
  <si>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</si>
  <si>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</si>
  <si>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</si>
  <si>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</si>
  <si>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</si>
  <si>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</si>
  <si>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</si>
  <si>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</si>
  <si>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</si>
  <si>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</si>
  <si>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</si>
  <si>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</si>
  <si>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</si>
  <si>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</si>
  <si>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</si>
  <si>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</si>
  <si>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</si>
  <si>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</si>
  <si>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</si>
  <si>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</si>
  <si>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</si>
  <si>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</si>
  <si>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</si>
  <si>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</si>
  <si>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</si>
  <si>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</si>
  <si>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OP-UA47</t>
  </si>
  <si>
    <t>SOP Index No.</t>
  </si>
  <si>
    <t>Shipbuilding and Ship Repair Unit Attributes</t>
  </si>
  <si>
    <t>----</t>
  </si>
  <si>
    <t>Coating Volume</t>
  </si>
  <si>
    <t>NO</t>
  </si>
  <si>
    <t>YES</t>
  </si>
  <si>
    <t>Alternative Means of Limiting Emissions</t>
  </si>
  <si>
    <t>AMLE ID No.</t>
  </si>
  <si>
    <t>Coating Type</t>
  </si>
  <si>
    <t>NOSOL</t>
  </si>
  <si>
    <t>SOL</t>
  </si>
  <si>
    <t>SOLGRP</t>
  </si>
  <si>
    <t>Alternative Test Method</t>
  </si>
  <si>
    <t>ATM ID No.</t>
  </si>
  <si>
    <t>Process ID No.</t>
  </si>
  <si>
    <t>Page 1</t>
  </si>
  <si>
    <t>Form OP-UA47</t>
  </si>
  <si>
    <t>Table 1: Title 40 Code of Federal Regulations Part 63 (40 CFR Part 63)</t>
  </si>
  <si>
    <t>Subpart II: National Emission Standards for Shipbuilding and Ship Repair (Surface Coating)</t>
  </si>
  <si>
    <t>40 CFR Part 63, Subpart II: National Emission Standards for Shipbuilding and Ship Repair (Surface Coating)</t>
  </si>
  <si>
    <t>10226</t>
  </si>
  <si>
    <t>81v1.0</t>
  </si>
  <si>
    <t>TOP</t>
  </si>
  <si>
    <t>02/1999</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</si>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</sst>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844CF712-90E1-4E92-9C8E-4A08DCC73921}"/>
    <cellStyle name="Heading 2" xfId="15" builtinId="17" customBuiltin="1"/>
    <cellStyle name="Heading 3" xfId="17" builtinId="18" customBuiltin="1"/>
    <cellStyle name="Hyperlink" xfId="5" builtinId="8" customBuiltin="1"/>
    <cellStyle name="Hyperlink 2" xfId="20" xr:uid="{961BBAA0-7392-4298-8183-5FFA3F506AD6}"/>
    <cellStyle name="Hyperlink 3" xfId="21" xr:uid="{3A9DD600-D301-4E42-B610-90AA6A536818}"/>
    <cellStyle name="Named_Range" xfId="16" xr:uid="{EFC2D746-0F1F-4443-A9B2-B1C0677D23BB}"/>
    <cellStyle name="Normal" xfId="0" builtinId="0" customBuiltin="1"/>
    <cellStyle name="Normal 2" xfId="19" xr:uid="{CADA4C60-449E-4454-A41B-03E4B44CB2B9}"/>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8">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7"/>
      <tableStyleElement type="headerRow" dxfId="36"/>
      <tableStyleElement type="secondRowStripe" dxfId="35"/>
    </tableStyle>
    <tableStyle name="Table Style 1B" pivot="0" count="2" xr9:uid="{E2481E9C-331A-4AB9-B0F7-8E8089F263D8}">
      <tableStyleElement type="wholeTable" dxfId="34"/>
      <tableStyleElement type="headerRow" dxfId="33"/>
    </tableStyle>
    <tableStyle name="Table Style 2" pivot="0" count="3" xr9:uid="{00000000-0011-0000-FFFF-FFFF01000000}">
      <tableStyleElement type="wholeTable" dxfId="32"/>
      <tableStyleElement type="headerRow" dxfId="31"/>
      <tableStyleElement type="firstColumn" dxfId="30"/>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9"/>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8"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7"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6" dataCellStyle="Form_General">
      <calculatedColumnFormula>IF(COUNTIFS($L$4:OP_SUM[[#This Row],["Unit1"]],"?*",$L$4:OP_SUM[[#This Row],["Unit1"]],OP_SUM[[#This Row],["Unit1"]])=1,ROW(OP_SUM[[#This Row],["Unit1"]]),"")</calculatedColumnFormula>
    </tableColumn>
    <tableColumn id="15" xr3:uid="{00000000-0010-0000-0400-00000F000000}" name="&quot;Unit3&quot;" dataDxfId="25" dataCellStyle="Form_General">
      <calculatedColumnFormula>IFERROR(_xlfn.RANK.EQ(OP_SUM[[#This Row],["Unit2"]],OP_SUM["Unit2"],1),"")</calculatedColumnFormula>
    </tableColumn>
    <tableColumn id="12" xr3:uid="{00000000-0010-0000-0400-00000C000000}" name="&quot;Unit-Group&quot;" dataDxfId="24"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72D4F9-7E9F-435D-962D-3745ABD7C9CC}" name="Table 1" displayName="Table_1" ref="A4:H14" totalsRowShown="0" headerRowCellStyle="Form_Header_1" dataCellStyle="Form_Text">
  <tableColumns count="8">
    <tableColumn id="1" xr3:uid="{5EF84954-392A-4B79-A240-14EB5BE35A5A}" name="Process ID No." dataCellStyle="Form_Text"/>
    <tableColumn id="2" xr3:uid="{7F9ED027-76B6-4AFF-960F-09DD35766423}" name="SOP Index No." dataCellStyle="Form_Text"/>
    <tableColumn id="3" xr3:uid="{08E3ADB4-DAED-4E63-BDAE-09CF32B98525}" name="Coating Volume" dataCellStyle="Form_Text"/>
    <tableColumn id="4" xr3:uid="{000A4EE2-1817-4FDF-A1F8-D2D7A7CB2555}" name="Alternative Means of Limiting Emissions" dataCellStyle="Form_Text"/>
    <tableColumn id="5" xr3:uid="{C80EE158-7B38-4207-82CA-C49774C506C0}" name="AMLE ID No." dataCellStyle="Form_Text"/>
    <tableColumn id="6" xr3:uid="{72AC7BD2-D081-430B-862E-0D98AEAFA20C}" name="Coating Type" dataCellStyle="Form_Text"/>
    <tableColumn id="7" xr3:uid="{B9F8DDDC-6CDD-4178-8D1C-9A191F7483E3}" name="Alternative Test Method" dataCellStyle="Form_Text"/>
    <tableColumn id="8" xr3:uid="{8C64A751-0514-4BF6-B1F7-0265793E9654}" name="ATM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 width="20.83203125" customWidth="1"/>
    <col min="9" max="9" width="9.33203125" customWidth="1"/>
    <col min="10" max="16384" width="9.33203125" hidden="1"/>
  </cols>
  <sheetData>
    <row r="1" spans="1:8" x14ac:dyDescent="0.2">
      <c r="A1" s="15" t="s">
        <v>76</v>
      </c>
    </row>
    <row r="4" spans="1:8" ht="13.5" x14ac:dyDescent="0.2">
      <c r="A4" s="18" t="s">
        <v>22</v>
      </c>
      <c r="B4">
        <f>COUNTA(B$11:B$111)</f>
        <v>1</v>
      </c>
      <c r="C4">
        <f t="shared" ref="C4:H4" si="0">COUNTA(C$11:C$111)</f>
        <v>2</v>
      </c>
      <c r="D4">
        <f t="shared" si="0"/>
        <v>2</v>
      </c>
      <c r="E4">
        <f t="shared" si="0"/>
        <v>1</v>
      </c>
      <c r="F4">
        <f t="shared" si="0"/>
        <v>3</v>
      </c>
      <c r="G4">
        <f t="shared" si="0"/>
        <v>2</v>
      </c>
      <c r="H4">
        <f t="shared" si="0"/>
        <v>1</v>
      </c>
    </row>
    <row r="5" spans="1:8" s="3" customFormat="1" x14ac:dyDescent="0.2">
      <c r="A5" s="16" t="s">
        <v>39</v>
      </c>
      <c r="B5" s="3" t="s">
        <v>474</v>
      </c>
      <c r="C5" s="3" t="s">
        <v>474</v>
      </c>
      <c r="D5" s="3" t="s">
        <v>474</v>
      </c>
      <c r="E5" s="3" t="s">
        <v>474</v>
      </c>
      <c r="F5" s="3" t="s">
        <v>474</v>
      </c>
      <c r="G5" s="3" t="s">
        <v>474</v>
      </c>
      <c r="H5" s="3" t="s">
        <v>474</v>
      </c>
    </row>
    <row r="6" spans="1:8" s="3" customFormat="1" x14ac:dyDescent="0.2">
      <c r="A6" s="16" t="s">
        <v>17</v>
      </c>
      <c r="B6" s="3" t="s">
        <v>369</v>
      </c>
      <c r="C6" s="3" t="s">
        <v>369</v>
      </c>
      <c r="D6" s="3" t="s">
        <v>369</v>
      </c>
      <c r="E6" s="3" t="s">
        <v>369</v>
      </c>
      <c r="F6" s="3" t="s">
        <v>369</v>
      </c>
      <c r="G6" s="3" t="s">
        <v>369</v>
      </c>
      <c r="H6" s="3" t="s">
        <v>369</v>
      </c>
    </row>
    <row r="7" spans="1:8" s="3" customFormat="1" x14ac:dyDescent="0.2">
      <c r="A7" s="16" t="s">
        <v>18</v>
      </c>
      <c r="B7" s="3" t="s">
        <v>84</v>
      </c>
      <c r="C7" s="3" t="s">
        <v>84</v>
      </c>
      <c r="D7" s="3" t="s">
        <v>84</v>
      </c>
      <c r="E7" s="3" t="s">
        <v>84</v>
      </c>
      <c r="F7" s="3" t="s">
        <v>84</v>
      </c>
      <c r="G7" s="3" t="s">
        <v>84</v>
      </c>
      <c r="H7" s="3" t="s">
        <v>84</v>
      </c>
    </row>
    <row r="8" spans="1:8" s="3" customFormat="1" x14ac:dyDescent="0.2">
      <c r="A8" s="16" t="s">
        <v>19</v>
      </c>
      <c r="B8" s="3">
        <v>1</v>
      </c>
      <c r="C8" s="3">
        <v>1</v>
      </c>
      <c r="D8" s="3">
        <v>1</v>
      </c>
      <c r="E8" s="3">
        <v>1</v>
      </c>
      <c r="F8" s="3">
        <v>1</v>
      </c>
      <c r="G8" s="3">
        <v>1</v>
      </c>
      <c r="H8" s="3">
        <v>1</v>
      </c>
    </row>
    <row r="9" spans="1:8" s="3" customFormat="1" x14ac:dyDescent="0.2">
      <c r="A9" s="16" t="s">
        <v>20</v>
      </c>
      <c r="B9" s="3">
        <v>1</v>
      </c>
      <c r="C9" s="3">
        <v>2</v>
      </c>
      <c r="D9" s="3">
        <v>3</v>
      </c>
      <c r="E9" s="3">
        <v>4</v>
      </c>
      <c r="F9" s="3">
        <v>5</v>
      </c>
      <c r="G9" s="3">
        <v>6</v>
      </c>
      <c r="H9" s="3">
        <v>7</v>
      </c>
    </row>
    <row r="10" spans="1:8" s="3" customFormat="1" x14ac:dyDescent="0.2">
      <c r="A10" s="16" t="s">
        <v>21</v>
      </c>
      <c r="B10" s="3" t="s">
        <v>475</v>
      </c>
      <c r="C10" s="3" t="s">
        <v>478</v>
      </c>
      <c r="D10" s="3" t="s">
        <v>481</v>
      </c>
      <c r="E10" s="3" t="s">
        <v>482</v>
      </c>
      <c r="F10" s="3" t="s">
        <v>483</v>
      </c>
      <c r="G10" s="3" t="s">
        <v>487</v>
      </c>
      <c r="H10" s="3" t="s">
        <v>488</v>
      </c>
    </row>
    <row r="11" spans="1:8" s="3" customFormat="1" x14ac:dyDescent="0.2">
      <c r="A11" s="16" t="s">
        <v>37</v>
      </c>
      <c r="B11" s="3" t="s">
        <v>477</v>
      </c>
      <c r="C11" s="3" t="s">
        <v>479</v>
      </c>
      <c r="D11" s="3" t="s">
        <v>479</v>
      </c>
      <c r="E11" s="3" t="s">
        <v>477</v>
      </c>
      <c r="F11" s="3" t="s">
        <v>484</v>
      </c>
      <c r="G11" s="3" t="s">
        <v>479</v>
      </c>
      <c r="H11" s="3" t="s">
        <v>477</v>
      </c>
    </row>
    <row r="12" spans="1:8" s="3" customFormat="1" x14ac:dyDescent="0.2">
      <c r="A12" s="17"/>
      <c r="C12" s="3" t="s">
        <v>480</v>
      </c>
      <c r="D12" s="3" t="s">
        <v>480</v>
      </c>
      <c r="F12" s="3" t="s">
        <v>485</v>
      </c>
      <c r="G12" s="3" t="s">
        <v>480</v>
      </c>
    </row>
    <row r="13" spans="1:8" s="3" customFormat="1" x14ac:dyDescent="0.2">
      <c r="A13" s="17"/>
      <c r="F13" s="3" t="s">
        <v>486</v>
      </c>
    </row>
    <row r="14" spans="1:8" s="3" customFormat="1" x14ac:dyDescent="0.2">
      <c r="A14" s="17"/>
    </row>
    <row r="15" spans="1:8" s="3" customFormat="1" x14ac:dyDescent="0.2">
      <c r="A15" s="17"/>
    </row>
    <row r="16" spans="1:8"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OWV+8JVi+up0gd6XfKZ/r9FsdiRRsrnJbjWYP7NeSsJKsB784yH2Cfy7l2Opy/WfPZfVn3zIIOEIpEr2VRvejg==" saltValue="qEN43RMxmyJuGKRbXdelGw=="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497</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UKWknkpeB7dCL4HuNkU/6I30S32a2VWWD36KjhIgPdX1jgs9r8ezmyjKxNTLzaSXyRRpzdxkBuJttZWGhe0xqg==" saltValue="pD9BYVyJdhvQ7TwtS2v8O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snTWx9BZB5NAZrvamJ9jLl8PYNlmKnpN5AChn+LwY+tdtqqKtQzxdi7GG21ghf3WemSvHxuIN/IIsc8uXXryVw==" saltValue="k/BW1XVidXrfEWs/JrB1JA==" spinCount="100000" sheet="1" objects="1" scenarios="1" formatRows="0" insertRows="0" deleteRows="0"/>
  <mergeCells count="3">
    <mergeCell ref="A15:M15"/>
    <mergeCell ref="A1:M1"/>
    <mergeCell ref="A2:M2"/>
  </mergeCells>
  <phoneticPr fontId="1" type="noConversion"/>
  <conditionalFormatting sqref="A5:A14">
    <cfRule type="expression" dxfId="23"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Roman,bold"&amp;11Shipbuilding and Ship Repair Unit Attributes_x000D_Form OP-UA47_x000D_Federal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3C4E-B689-49D0-9236-A6D1B95888B3}">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501</v>
      </c>
    </row>
    <row r="7" spans="1:1" ht="18" customHeight="1" x14ac:dyDescent="0.2">
      <c r="A7" s="39" t="s">
        <v>100</v>
      </c>
    </row>
    <row r="8" spans="1:1" s="42" customFormat="1" ht="15" customHeight="1" x14ac:dyDescent="0.2">
      <c r="A8" s="41" t="s">
        <v>10</v>
      </c>
    </row>
    <row r="9" spans="1:1" ht="117.95" customHeight="1" x14ac:dyDescent="0.2">
      <c r="A9" s="43" t="s">
        <v>502</v>
      </c>
    </row>
    <row r="10" spans="1:1" ht="15" customHeight="1" x14ac:dyDescent="0.2">
      <c r="A10" s="44" t="s">
        <v>11</v>
      </c>
    </row>
    <row r="11" spans="1:1" ht="210" customHeight="1" x14ac:dyDescent="0.2">
      <c r="A11" s="43" t="s">
        <v>503</v>
      </c>
    </row>
    <row r="12" spans="1:1" ht="15" customHeight="1" x14ac:dyDescent="0.2">
      <c r="A12" s="44" t="s">
        <v>90</v>
      </c>
    </row>
    <row r="13" spans="1:1" ht="57.95" customHeight="1" x14ac:dyDescent="0.2">
      <c r="A13" s="43" t="s">
        <v>504</v>
      </c>
    </row>
    <row r="14" spans="1:1" ht="15" customHeight="1" x14ac:dyDescent="0.2">
      <c r="A14" s="44" t="s">
        <v>33</v>
      </c>
    </row>
    <row r="15" spans="1:1" ht="110.1" customHeight="1" x14ac:dyDescent="0.2">
      <c r="A15" s="43" t="s">
        <v>505</v>
      </c>
    </row>
    <row r="16" spans="1:1" ht="15" customHeight="1" x14ac:dyDescent="0.2">
      <c r="A16" s="44" t="s">
        <v>506</v>
      </c>
    </row>
    <row r="17" spans="1:1" ht="204.95" customHeight="1" x14ac:dyDescent="0.2">
      <c r="A17" s="43" t="s">
        <v>507</v>
      </c>
    </row>
    <row r="18" spans="1:1" s="46" customFormat="1" ht="18" customHeight="1" x14ac:dyDescent="0.2">
      <c r="A18" s="45" t="s">
        <v>508</v>
      </c>
    </row>
    <row r="19" spans="1:1" ht="18" customHeight="1" x14ac:dyDescent="0.2">
      <c r="A19" s="43" t="s">
        <v>509</v>
      </c>
    </row>
    <row r="20" spans="1:1" s="48" customFormat="1" ht="18" customHeight="1" x14ac:dyDescent="0.2">
      <c r="A20" s="47" t="s">
        <v>510</v>
      </c>
    </row>
    <row r="21" spans="1:1" ht="18" customHeight="1" x14ac:dyDescent="0.2">
      <c r="A21" s="49" t="s">
        <v>81</v>
      </c>
    </row>
    <row r="22" spans="1:1" ht="18" customHeight="1" x14ac:dyDescent="0.2">
      <c r="A22" s="50" t="s">
        <v>511</v>
      </c>
    </row>
    <row r="23" spans="1:1" s="48" customFormat="1" ht="18" customHeight="1" x14ac:dyDescent="0.2">
      <c r="A23" s="51" t="s">
        <v>512</v>
      </c>
    </row>
    <row r="24" spans="1:1" ht="18" customHeight="1" x14ac:dyDescent="0.2">
      <c r="A24" s="52" t="s">
        <v>513</v>
      </c>
    </row>
    <row r="25" spans="1:1" s="48" customFormat="1" ht="18" customHeight="1" x14ac:dyDescent="0.2">
      <c r="A25" s="51" t="s">
        <v>514</v>
      </c>
    </row>
    <row r="26" spans="1:1" ht="18" customHeight="1" x14ac:dyDescent="0.2">
      <c r="A26" s="52" t="s">
        <v>515</v>
      </c>
    </row>
    <row r="27" spans="1:1" s="48" customFormat="1" ht="18" customHeight="1" x14ac:dyDescent="0.2">
      <c r="A27" s="47" t="s">
        <v>516</v>
      </c>
    </row>
    <row r="28" spans="1:1" x14ac:dyDescent="0.2"/>
  </sheetData>
  <sheetProtection algorithmName="SHA-512" hashValue="r5hHSUAAZxVLUmijKalFuhrTof/4odhD1QQ/7PR5XoZNfuWdRGJGFiWJEvV5NaC2Xsk85NyPe1aoNaA6vVDwfQ==" saltValue="CRuYDqYvmTEqtNnGZwtaHA==" spinCount="100000" sheet="1" objects="1" scenarios="1" formatRows="0" insertRows="0" deleteRows="0"/>
  <hyperlinks>
    <hyperlink ref="A20" r:id="rId1" xr:uid="{37E36101-CD42-4120-9B60-37B11263FEC3}"/>
    <hyperlink ref="A8" location="'General Information'!A1" display="General Information" xr:uid="{E362F234-9311-4E01-849A-5C999E399138}"/>
    <hyperlink ref="A10" location="'Table of Contents'!A1" display="Table of Contents" xr:uid="{8248A84D-B1C7-41B7-9DC3-0FE415D319AC}"/>
    <hyperlink ref="A14" location="'OP-REQ2'!A1" display="OP-REQ2" xr:uid="{51F20E1E-91C7-4213-8FFA-D46E5D92BA1B}"/>
    <hyperlink ref="A12" location="'OP-SUM Table 1'!A1" display="OP-SUM Table 1" xr:uid="{CCB27DEE-FA46-4478-8558-EDE69CF04EF2}"/>
    <hyperlink ref="A16" location="'Page 1'!A1" display="Pages begin with Page 1:" xr:uid="{1752913A-D19E-4036-814B-75A80CB0C53B}"/>
    <hyperlink ref="A18" r:id="rId2" xr:uid="{71752307-2EAB-42DD-9617-7EA97DA4B761}"/>
    <hyperlink ref="A27" r:id="rId3" xr:uid="{E8E4EF06-44EB-4425-BBD9-04C426B727D1}"/>
    <hyperlink ref="A25" r:id="rId4" xr:uid="{CF388766-3F89-4142-AEE5-8A3541CB620D}"/>
    <hyperlink ref="A23" r:id="rId5" xr:uid="{F341821C-2D3C-4EFB-BF9A-DB9775E82956}"/>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491</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498</v>
      </c>
    </row>
    <row r="20" spans="1:2" ht="18" customHeight="1" x14ac:dyDescent="0.2">
      <c r="A20" s="2" t="s">
        <v>77</v>
      </c>
      <c r="B20" s="13" t="s">
        <v>495</v>
      </c>
    </row>
    <row r="21" spans="1:2" ht="18" customHeight="1" x14ac:dyDescent="0.2">
      <c r="A21" s="2" t="s">
        <v>88</v>
      </c>
      <c r="B21" s="13" t="s">
        <v>496</v>
      </c>
    </row>
    <row r="22" spans="1:2" ht="18" customHeight="1" x14ac:dyDescent="0.2">
      <c r="A22" s="2" t="s">
        <v>89</v>
      </c>
      <c r="B22" s="13" t="s">
        <v>499</v>
      </c>
    </row>
    <row r="23" spans="1:2" ht="35.1" customHeight="1" x14ac:dyDescent="0.2">
      <c r="A23" s="2"/>
      <c r="B23" s="13" t="s">
        <v>79</v>
      </c>
    </row>
    <row r="24" spans="1:2" ht="15" customHeight="1" x14ac:dyDescent="0.2"/>
  </sheetData>
  <sheetProtection algorithmName="SHA-512" hashValue="+sp3CBUNFL1OYXm+iKd75Cxac15KD0iz3IQqSpcZXnPN+UZGXHJVqKEkScJcgcfMxUFJzSew9V1Sm0yJ7C+cFg==" saltValue="GFZ8ObwFDHlG1cD4Y+jExQ==" spinCount="100000" sheet="1" objects="1" scenarios="1" formatRows="0" insertRows="0" deleteRows="0"/>
  <mergeCells count="6">
    <mergeCell ref="A1:B1"/>
    <mergeCell ref="A2:B2"/>
    <mergeCell ref="A3:B3"/>
    <mergeCell ref="A6:B6"/>
    <mergeCell ref="A4:B4"/>
    <mergeCell ref="A5:B5"/>
  </mergeCells>
  <conditionalFormatting sqref="B13">
    <cfRule type="expression" dxfId="22" priority="1">
      <formula>LEN($B$13)&gt;70</formula>
    </cfRule>
  </conditionalFormatting>
  <conditionalFormatting sqref="B14">
    <cfRule type="expression" dxfId="21" priority="2">
      <formula>AND($B$14&lt;&gt;"",COUNTIF(rg1_Pmt_Type,$B$14)=0)</formula>
    </cfRule>
  </conditionalFormatting>
  <conditionalFormatting sqref="B15">
    <cfRule type="expression" dxfId="20" priority="3">
      <formula>AND($B$15&lt;&gt;"",COUNTIF(rg1_Proj_Type,$B$15)=0)</formula>
    </cfRule>
  </conditionalFormatting>
  <conditionalFormatting sqref="B16">
    <cfRule type="expression" dxfId="19"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494</v>
      </c>
      <c r="C6" s="8" t="s">
        <v>490</v>
      </c>
      <c r="D6" s="11" t="str">
        <f ca="1">IF(COUNTA(INDIRECT("'" &amp; TOC[[#This Row],[Page]] &amp; "'!$A$4:$C$8"))&gt;3,"Yes","")</f>
        <v/>
      </c>
    </row>
    <row r="7" spans="1:4" x14ac:dyDescent="0.2"/>
  </sheetData>
  <sheetProtection algorithmName="SHA-512" hashValue="gyJ/7rkzimXgycf/AE9ZSpMlLcll9KhDqLLtwf0dY+hbBnJiFwZvKtxZwcVtX3yyUoeCkjiyQWlEJJ5eEDwxBQ==" saltValue="VLaEGhlaUiOU6yrm/RTuc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57952C18-3E38-4BD1-918E-F23EAF39410D}"/>
  </hyperlinks>
  <pageMargins left="0.5" right="0.5" top="1.5" bottom="0.5" header="0.5" footer="0.5"/>
  <pageSetup orientation="portrait" r:id="rId1"/>
  <headerFooter>
    <oddHeader>&amp;C&amp;"Times New Roman,bold"&amp;11Shipbuilding and Ship Repair Unit Attributes_x000D_Form OP-UA47_x000D_Federal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489</v>
      </c>
      <c r="D4" s="9" t="s">
        <v>43</v>
      </c>
      <c r="E4" s="9" t="s">
        <v>500</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rAzjcM3ukYHTvhEHrOgt4JAapcgzXB6icwslQP5L+1qy6a+iAYHlH5ESh/yR1RKxvkOwbg3zwYHIkEOxJB1NOA==" saltValue="dwwRBU2u1rOiTtzIlYkaLA==" spinCount="100000" sheet="1" objects="1" scenarios="1" formatRows="0" insertRows="0" deleteRows="0"/>
  <mergeCells count="3">
    <mergeCell ref="A20:K20"/>
    <mergeCell ref="A1:K1"/>
    <mergeCell ref="A2:K2"/>
  </mergeCells>
  <phoneticPr fontId="1" type="noConversion"/>
  <conditionalFormatting sqref="B5:B19">
    <cfRule type="expression" dxfId="17" priority="2">
      <formula>AND($B5&lt;&gt;"",ISNUMBER($B5)=FALSE)</formula>
    </cfRule>
  </conditionalFormatting>
  <conditionalFormatting sqref="C5:D19">
    <cfRule type="expression" dxfId="16" priority="3">
      <formula>LEN(C5)&gt;14</formula>
    </cfRule>
  </conditionalFormatting>
  <conditionalFormatting sqref="E5:E19">
    <cfRule type="expression" dxfId="15" priority="4">
      <formula>LEN($E5)&gt;50</formula>
    </cfRule>
  </conditionalFormatting>
  <conditionalFormatting sqref="I5:I19">
    <cfRule type="expression" dxfId="14" priority="5">
      <formula>LEN($I5)&gt;25</formula>
    </cfRule>
  </conditionalFormatting>
  <conditionalFormatting sqref="J5:J19">
    <cfRule type="expression" dxfId="13" priority="6">
      <formula>LEN($J5)&gt;8</formula>
    </cfRule>
  </conditionalFormatting>
  <conditionalFormatting sqref="K5:K19">
    <cfRule type="expression" dxfId="12"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Roman,bold"&amp;11Shipbuilding and Ship Repair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489</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AIS9TjM/wlAKsUu96sdH88vURLen4ya3MX+fHqvCYY7fDsrf+4wm2+Ybv/5a0sye0lJHrOTUpvKuGXtY/ojIjQ==" saltValue="T/BD2L6Ux5neDuC/jW4gwQ==" spinCount="100000" sheet="1" objects="1" scenarios="1" formatRows="0" insertRows="0" deleteRows="0"/>
  <mergeCells count="2">
    <mergeCell ref="A1:F1"/>
    <mergeCell ref="A20:F20"/>
  </mergeCells>
  <phoneticPr fontId="1" type="noConversion"/>
  <conditionalFormatting sqref="B5:B19">
    <cfRule type="expression" dxfId="10" priority="2">
      <formula>AND($B5&lt;&gt;"",ISNUMBER($B5)=FALSE)</formula>
    </cfRule>
  </conditionalFormatting>
  <conditionalFormatting sqref="C5:C19">
    <cfRule type="expression" dxfId="9" priority="4">
      <formula>AND($C5&lt;&gt;"",COUNTIF(OFFSET(UnitListStart,1,0,UnitListCount,1),$C5)=0)</formula>
    </cfRule>
  </conditionalFormatting>
  <conditionalFormatting sqref="D5:D19">
    <cfRule type="expression" dxfId="8" priority="5">
      <formula>LEN($D5)&gt;50</formula>
    </cfRule>
  </conditionalFormatting>
  <conditionalFormatting sqref="E5:E19">
    <cfRule type="expression" dxfId="6" priority="8">
      <formula>LEN($E5)&gt;36</formula>
    </cfRule>
  </conditionalFormatting>
  <conditionalFormatting sqref="F5:F19">
    <cfRule type="expression" dxfId="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Roman,bold"&amp;11Shipbuilding and Ship Repair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2759-8D3F-4C6B-B58C-FAD2D327BC0B}">
  <sheetPr codeName="Sheet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492</v>
      </c>
      <c r="B1" s="55"/>
      <c r="C1" s="55"/>
      <c r="D1" s="55"/>
      <c r="E1" s="55"/>
      <c r="F1" s="55"/>
      <c r="G1" s="55"/>
      <c r="H1" s="55"/>
    </row>
    <row r="2" spans="1:9" ht="14.25" customHeight="1" x14ac:dyDescent="0.2">
      <c r="A2" s="55" t="s">
        <v>493</v>
      </c>
      <c r="B2" s="55"/>
      <c r="C2" s="55"/>
      <c r="D2" s="55"/>
      <c r="E2" s="55"/>
      <c r="F2" s="55"/>
      <c r="G2" s="55"/>
      <c r="H2" s="55"/>
    </row>
    <row r="4" spans="1:9" ht="51" customHeight="1" x14ac:dyDescent="0.2">
      <c r="A4" s="9" t="s">
        <v>489</v>
      </c>
      <c r="B4" s="9" t="s">
        <v>475</v>
      </c>
      <c r="C4" s="9" t="s">
        <v>478</v>
      </c>
      <c r="D4" s="9" t="s">
        <v>481</v>
      </c>
      <c r="E4" s="9" t="s">
        <v>482</v>
      </c>
      <c r="F4" s="9" t="s">
        <v>483</v>
      </c>
      <c r="G4" s="9" t="s">
        <v>487</v>
      </c>
      <c r="H4" s="9" t="s">
        <v>488</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42</v>
      </c>
      <c r="B15" s="54"/>
      <c r="C15" s="54"/>
      <c r="D15" s="54"/>
      <c r="E15" s="54"/>
      <c r="F15" s="54"/>
      <c r="G15" s="54"/>
      <c r="H15" s="54"/>
    </row>
  </sheetData>
  <sheetProtection algorithmName="SHA-512" hashValue="kykrN9eH6JBfLZhveg4dpBKKbxPW/YVH6ys3V7VJpTwDfazxslYm0zFzcDuHHFeAjDtw6uhKOgINZaQbLlAJxw==" saltValue="SyBh6b3dvjWHV1CVWUzHYg==" spinCount="100000" sheet="1" objects="1" scenarios="1" formatRows="0" insertRows="0" deleteRows="0"/>
  <mergeCells count="3">
    <mergeCell ref="A15:H15"/>
    <mergeCell ref="A1:H1"/>
    <mergeCell ref="A2:H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E5:E14">
    <cfRule type="expression" dxfId="1" priority="4">
      <formula>LEN(E5)&gt;10</formula>
    </cfRule>
  </conditionalFormatting>
  <conditionalFormatting sqref="H5:H14">
    <cfRule type="expression" dxfId="0" priority="5">
      <formula>LEN(H5)&gt;10</formula>
    </cfRule>
  </conditionalFormatting>
  <dataValidations count="4">
    <dataValidation type="list" allowBlank="1" showErrorMessage="1" error="The selection is not valid" prompt="Select from the dropdown list" sqref="A5:A14" xr:uid="{11385567-0BC6-4349-8452-84BE58F9FA9B}">
      <formula1>OFFSET(UnitListStart,1,0,UnitListCount,1)</formula1>
    </dataValidation>
    <dataValidation type="textLength" operator="lessThanOrEqual" allowBlank="1" showErrorMessage="1" error="The response must be 15 characters or less" prompt="Enter the SOP Index No." sqref="B5:B14" xr:uid="{447F329F-EA21-44E7-ACEF-02EBFE294E8C}">
      <formula1>15</formula1>
    </dataValidation>
    <dataValidation type="textLength" operator="lessThanOrEqual" allowBlank="1" showErrorMessage="1" error="The response must be 10 characters or less" prompt="Enter the AMLE ID No." sqref="E5:E14" xr:uid="{BDE1CF39-8B54-4CDB-A6AF-FE82F60CDC73}">
      <formula1>10</formula1>
    </dataValidation>
    <dataValidation type="textLength" operator="lessThanOrEqual" allowBlank="1" showErrorMessage="1" error="The response must be 10 characters or less" prompt="Enter the ATM ID No." sqref="H5:H14" xr:uid="{FECA0007-8614-4FE9-A16A-47EA67554E0C}">
      <formula1>10</formula1>
    </dataValidation>
  </dataValidations>
  <hyperlinks>
    <hyperlink ref="A15" location="'Table of Contents'!A1" display="Go to the Table of Contents" xr:uid="{C86191CC-1EB5-442E-B749-FCAA95FF17EA}"/>
  </hyperlinks>
  <pageMargins left="0.5" right="0.5" top="1.35" bottom="0.5" header="0.5" footer="0.5"/>
  <pageSetup orientation="landscape" r:id="rId1"/>
  <headerFooter>
    <oddHeader>&amp;C&amp;"Times New Roman,bold"&amp;11Shipbuilding and Ship Repair Unit Attributes_x000D_Form OP-UA47_x000D_Federal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4DA3B0FD-56EE-4CA0-8F4C-AB645EC1BA79}">
            <xm:f>AND(C5&lt;&gt;"",COUNTIF(OFFSET(Picklist_UAcodes!C$10,1,0,Picklist_UAcodes!C$4,1),C5)=0)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8A474CF-14C0-43EE-AC83-8D5D8CBD9122}">
          <x14:formula1>
            <xm:f>OFFSET(Picklist_UAcodes!C$10,1,0,Picklist_UAcodes!C$4,1)</xm:f>
          </x14:formula1>
          <xm:sqref>F5:G14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10226 - OP-UA47 - Shipbuilding and Ship Repair Unit Attributes</dc:title>
  <dc:creator>TCEQ</dc:creator>
  <cp:keywords>"UA47, shipbuilding, ship, repair, solvents, thinning, hazardous, pollutant"</cp:keywords>
  <cp:lastModifiedBy>Scott McKee</cp:lastModifiedBy>
  <cp:lastPrinted>2024-05-08T14:58:09Z</cp:lastPrinted>
  <dcterms:created xsi:type="dcterms:W3CDTF">2021-12-07T15:36:18Z</dcterms:created>
  <dcterms:modified xsi:type="dcterms:W3CDTF">2025-06-30T21:41:39Z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UA47</vt:lpwstr>
  </property>
  <property fmtid="{D5CDD505-2E9C-101B-9397-08002B2CF9AE}" pid="3" name="Version Date">
    <vt:lpwstr>7/1/2025</vt:lpwstr>
  </property>
  <property fmtid="{D5CDD505-2E9C-101B-9397-08002B2CF9AE}" pid="4" name="Version Number">
    <vt:lpwstr>1.0</vt:lpwstr>
  </property>
</Properties>
</file>