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4F8A1652-BC22-49A6-8165-087F47081209}" xr6:coauthVersionLast="47" xr6:coauthVersionMax="47" xr10:uidLastSave="{00000000-0000-0000-0000-000000000000}"/>
  <workbookProtection workbookAlgorithmName="SHA-512" workbookHashValue="eYbNanBXjrGUf/MN9c8Nu33L3SB4m5QyVdIWjMdOKAv2LwvrLLKjo2NocMJnLJ0uW/Of73O7nhhaWk27U0PmsA==" workbookSaltValue="1ldGB9CTWmEhmKYLOFu7Jg=="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18" r:id="rId4"/>
    <sheet name="General Information" sheetId="5" r:id="rId5"/>
    <sheet name="Table of Contents" sheetId="6" r:id="rId6"/>
    <sheet name="OP-SUM Table 1" sheetId="7" r:id="rId7"/>
    <sheet name="Chart1" sheetId="19" r:id="rId8"/>
    <sheet name="OP-REQ2" sheetId="8" r:id="rId9"/>
    <sheet name="Page 1" sheetId="15" r:id="rId10"/>
    <sheet name="Page 2" sheetId="16" r:id="rId11"/>
    <sheet name="Page 3" sheetId="17" r:id="rId12"/>
  </sheets>
  <externalReferences>
    <externalReference r:id="rId13"/>
  </externalReferences>
  <definedNames>
    <definedName name="_xlnm.Print_Area" localSheetId="8">'OP-REQ2'!$A$1:$F$19</definedName>
    <definedName name="_xlnm.Print_Area" localSheetId="6">'OP-SUM Table 1'!$A$1:$K$19</definedName>
    <definedName name="_xlnm.Print_Titles" localSheetId="3">Instructions!$1:$4</definedName>
    <definedName name="_xlnm.Print_Titles" localSheetId="8">'OP-REQ2'!$1:$4</definedName>
    <definedName name="_xlnm.Print_Titles" localSheetId="6">'OP-SUM Table 1'!$1:$4</definedName>
    <definedName name="_xlnm.Print_Titles" localSheetId="9">'Page 1'!$1:$4</definedName>
    <definedName name="_xlnm.Print_Titles" localSheetId="10">'Page 2'!$1:$4</definedName>
    <definedName name="_xlnm.Print_Titles" localSheetId="11">'Page 3'!$1:$4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D7" i="6"/>
  <c r="D8"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6"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<sst xmlns="http://schemas.openxmlformats.org/spreadsheetml/2006/main" count="732" uniqueCount="542">
  <si>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</si>
  <si>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</si>
  <si>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</si>
  <si>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</si>
  <si>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</si>
  <si>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</si>
  <si>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</si>
  <si>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</si>
  <si>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</si>
  <si>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</si>
  <si>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</si>
  <si>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</si>
  <si>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</si>
  <si>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</si>
  <si>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</si>
  <si>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</si>
  <si>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</si>
  <si>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</si>
  <si>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</si>
  <si>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</si>
  <si>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</si>
  <si>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</si>
  <si>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</si>
  <si>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</si>
  <si>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</si>
  <si>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</si>
  <si>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</si>
  <si>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</si>
  <si>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</si>
  <si>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</si>
  <si>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</si>
  <si>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</si>
  <si>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</si>
  <si>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</si>
  <si>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</si>
  <si>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</si>
  <si>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</si>
  <si>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</si>
  <si>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</si>
  <si>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</si>
  <si>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</si>
  <si>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</si>
  <si>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</si>
  <si>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</si>
  <si>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</si>
  <si>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</si>
  <si>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</si>
  <si>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</si>
  <si>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</si>
  <si>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</si>
  <si>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</si>
  <si>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</si>
  <si>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</si>
  <si>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</si>
  <si>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</si>
  <si>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</si>
  <si>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</si>
  <si>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</si>
  <si>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</si>
  <si>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</si>
  <si>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</si>
  <si>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</si>
  <si>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</si>
  <si>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</si>
  <si>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</si>
  <si>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</si>
  <si>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</si>
  <si>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</si>
  <si>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</si>
  <si>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</si>
  <si>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</si>
  <si>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</si>
  <si>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</si>
  <si>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</si>
  <si>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</si>
  <si>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</si>
  <si>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</si>
  <si>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</si>
  <si>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</si>
  <si>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</si>
  <si>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</si>
  <si>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</si>
  <si>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</si>
  <si>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</si>
  <si>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</si>
  <si>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</si>
  <si>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</si>
  <si>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</si>
  <si>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</si>
  <si>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</si>
  <si>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</si>
  <si>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</si>
  <si>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</si>
  <si>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</si>
  <si>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</si>
  <si>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</si>
  <si>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</si>
  <si>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</si>
  <si>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</si>
  <si>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</si>
  <si>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</si>
  <si>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</si>
  <si>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</si>
  <si>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</si>
  <si>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</si>
  <si>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</si>
  <si>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</si>
  <si>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</si>
  <si>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</si>
  <si>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</si>
  <si>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</si>
  <si>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</si>
  <si>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</si>
  <si>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</si>
  <si>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</si>
  <si>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</si>
  <si>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</si>
  <si>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</si>
  <si>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</si>
  <si>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</si>
  <si>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</si>
  <si>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</si>
  <si>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</si>
  <si>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</si>
  <si>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</si>
  <si>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</si>
  <si>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</si>
  <si>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</si>
  <si>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</si>
  <si>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</si>
  <si>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</si>
  <si>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</si>
  <si>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</si>
  <si>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</si>
  <si>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</si>
  <si>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</si>
  <si>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</si>
  <si>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</si>
  <si>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</si>
  <si>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</si>
  <si>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</si>
  <si>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</si>
  <si>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</si>
  <si>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</si>
  <si>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</si>
  <si>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</si>
  <si>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</si>
  <si>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</si>
  <si>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</si>
  <si>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</si>
  <si>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</si>
  <si>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</si>
  <si>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</si>
  <si>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</si>
  <si>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</si>
  <si>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</si>
  <si>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</si>
  <si>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</si>
  <si>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</si>
  <si>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</si>
  <si>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</si>
  <si>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</si>
  <si>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</si>
  <si>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</si>
  <si>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</si>
  <si>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</si>
  <si>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</si>
  <si>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</si>
  <si>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</si>
  <si>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</si>
  <si>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</si>
  <si>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</si>
  <si>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</si>
  <si>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</si>
  <si>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</si>
  <si>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</si>
  <si>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</si>
  <si>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</si>
  <si>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</si>
  <si>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</si>
  <si>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</si>
  <si>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</si>
  <si>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</si>
  <si>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</si>
  <si>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</si>
  <si>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</si>
  <si>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</si>
  <si>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</si>
  <si>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</si>
  <si>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</si>
  <si>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</si>
  <si>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</si>
  <si>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</si>
  <si>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</si>
  <si>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</si>
  <si>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</si>
  <si>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</si>
  <si>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</si>
  <si>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</si>
  <si>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</si>
  <si>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</si>
  <si>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</si>
  <si>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</si>
  <si>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</si>
  <si>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</si>
  <si>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</si>
  <si>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</si>
  <si>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</si>
  <si>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</si>
  <si>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</si>
  <si>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</si>
  <si>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</si>
  <si>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</si>
  <si>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</si>
  <si>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</si>
  <si>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</si>
  <si>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</si>
  <si>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</si>
  <si>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</si>
  <si>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</si>
  <si>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</si>
  <si>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</si>
  <si>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</si>
  <si>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</si>
  <si>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</si>
  <si>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</si>
  <si>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</si>
  <si>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</si>
  <si>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</si>
  <si>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</si>
  <si>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</si>
  <si>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</si>
  <si>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</si>
  <si>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</si>
  <si>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</si>
  <si>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</si>
  <si>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</si>
  <si>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</si>
  <si>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</si>
  <si>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</si>
  <si>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</si>
  <si>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</si>
  <si>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</si>
  <si>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</si>
  <si>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</si>
  <si>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</si>
  <si>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</si>
  <si>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</si>
  <si>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</si>
  <si>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</si>
  <si>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</si>
  <si>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</si>
  <si>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</si>
  <si>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</si>
  <si>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</si>
  <si>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</si>
  <si>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</si>
  <si>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</si>
  <si>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</si>
  <si>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</si>
  <si>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</si>
  <si>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</si>
  <si>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</si>
  <si>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</si>
  <si>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</si>
  <si>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</si>
  <si>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</si>
  <si>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</si>
  <si>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</si>
  <si>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</si>
  <si>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</si>
  <si>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</si>
  <si>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</si>
  <si>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</si>
  <si>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</si>
  <si>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</si>
  <si>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</si>
  <si>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</si>
  <si>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</si>
  <si>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</si>
  <si>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</si>
  <si>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</si>
  <si>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</si>
  <si>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</si>
  <si>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</si>
  <si>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</si>
  <si>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</si>
  <si>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</si>
  <si>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</si>
  <si>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</si>
  <si>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</si>
  <si>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</si>
  <si>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</si>
  <si>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</si>
  <si>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</si>
  <si>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</si>
  <si>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</si>
  <si>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</si>
  <si>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</si>
  <si>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</si>
  <si>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</si>
  <si>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</si>
  <si>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</si>
  <si>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</si>
  <si>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</si>
  <si>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</si>
  <si>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</si>
  <si>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</si>
  <si>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</si>
  <si>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</si>
  <si>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</si>
  <si>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</si>
  <si>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</si>
  <si>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</si>
  <si>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</si>
  <si>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</si>
  <si>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</si>
  <si>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</si>
  <si>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</si>
  <si>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</si>
  <si>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</si>
  <si>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</si>
  <si>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</si>
  <si>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</si>
  <si>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</si>
  <si>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</si>
  <si>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</si>
  <si>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</si>
  <si>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</si>
  <si>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</si>
  <si>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</si>
  <si>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</si>
  <si>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</si>
  <si>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</si>
  <si>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</si>
  <si>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</si>
  <si>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</si>
  <si>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</si>
  <si>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</si>
  <si>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</si>
  <si>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</si>
  <si>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</si>
  <si>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</si>
  <si>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</si>
  <si>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</si>
  <si>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</si>
  <si>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</si>
  <si>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</si>
  <si>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</si>
  <si>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</si>
  <si>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</si>
  <si>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</si>
  <si>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</si>
  <si>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</si>
  <si>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</si>
  <si>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</si>
  <si>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</si>
  <si>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</si>
  <si>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</si>
  <si>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</si>
  <si>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</si>
  <si>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</si>
  <si>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</si>
  <si>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</si>
  <si>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</si>
  <si>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</si>
  <si>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</si>
  <si>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</si>
  <si>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</si>
  <si>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</si>
  <si>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</si>
  <si>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</si>
  <si>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</si>
  <si>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</si>
  <si>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</si>
  <si>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</si>
  <si>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</si>
  <si>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</si>
  <si>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</si>
  <si>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</si>
  <si>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</si>
  <si>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</si>
  <si>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</si>
  <si>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</si>
  <si>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</si>
  <si>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</si>
  <si>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</si>
  <si>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</si>
  <si>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</si>
  <si>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</si>
  <si>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</si>
  <si>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</si>
  <si>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</si>
  <si>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</si>
  <si>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</si>
  <si>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</si>
  <si>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</si>
  <si>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</si>
  <si>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</si>
  <si>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</si>
  <si>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</si>
  <si>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</si>
  <si>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</si>
  <si>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</si>
  <si>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</si>
  <si>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</si>
  <si>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</si>
  <si>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</si>
  <si>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</si>
  <si>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</si>
  <si>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</si>
  <si>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</si>
  <si>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</si>
  <si>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</si>
  <si>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</si>
  <si>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</si>
  <si>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</si>
  <si>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</si>
  <si>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</si>
  <si>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</si>
  <si>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</si>
  <si>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</si>
  <si>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</si>
  <si>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</si>
  <si>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</si>
  <si>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</si>
  <si>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</si>
  <si>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</si>
  <si>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</si>
  <si>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</si>
  <si>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</si>
  <si>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</si>
  <si>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</si>
  <si>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</si>
  <si>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</si>
  <si>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</si>
  <si>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</si>
  <si>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</si>
  <si>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</si>
  <si>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</si>
  <si>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</si>
  <si>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</si>
  <si>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</si>
  <si>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</si>
  <si>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</si>
  <si>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</si>
  <si>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</si>
  <si>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</si>
  <si>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</si>
  <si>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</si>
  <si>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</si>
  <si>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</si>
  <si>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</si>
  <si>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</si>
  <si>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</si>
  <si>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</si>
  <si>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</si>
  <si>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</si>
  <si>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</si>
  <si>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</si>
  <si>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</si>
  <si>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</si>
  <si>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</si>
  <si>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</si>
  <si>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</si>
  <si>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</si>
  <si>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</si>
  <si>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</si>
  <si>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</si>
  <si>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</si>
  <si>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</si>
  <si>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</si>
  <si>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</si>
  <si>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</si>
  <si>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</si>
  <si>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OP-UA56</t>
  </si>
  <si>
    <t>SOP Index No.</t>
  </si>
  <si>
    <t>Vinyl Chloride Process Attributes</t>
  </si>
  <si>
    <t>----</t>
  </si>
  <si>
    <t>Product Produced</t>
  </si>
  <si>
    <t>EDC</t>
  </si>
  <si>
    <t>POLY</t>
  </si>
  <si>
    <t>VINYL</t>
  </si>
  <si>
    <t>EEP</t>
  </si>
  <si>
    <t>NO</t>
  </si>
  <si>
    <t>YES</t>
  </si>
  <si>
    <t>EEP ID No.</t>
  </si>
  <si>
    <t>Oxychlorination Reactor</t>
  </si>
  <si>
    <t>Ethylene Dichloride Purification</t>
  </si>
  <si>
    <t>Research and Development</t>
  </si>
  <si>
    <t>Reactor Capacity</t>
  </si>
  <si>
    <t>19-</t>
  </si>
  <si>
    <t>19-417</t>
  </si>
  <si>
    <t>417+</t>
  </si>
  <si>
    <t>Table 1b</t>
  </si>
  <si>
    <t>Existing Source</t>
  </si>
  <si>
    <t>Initial Startup</t>
  </si>
  <si>
    <t>Reactor</t>
  </si>
  <si>
    <t>Stripper</t>
  </si>
  <si>
    <t>Monomer Recovery System</t>
  </si>
  <si>
    <t>Preceding Stripper</t>
  </si>
  <si>
    <t>Table 1c</t>
  </si>
  <si>
    <t>Bulk Resin Reactor</t>
  </si>
  <si>
    <t>Nonbulk Resin Reactor</t>
  </si>
  <si>
    <t>Complying with § 61.64(f)</t>
  </si>
  <si>
    <t>Stripping Operation to Attain § 61.64(e)</t>
  </si>
  <si>
    <t>Batch Stripping</t>
  </si>
  <si>
    <t>Technology</t>
  </si>
  <si>
    <t>Process ID No.</t>
  </si>
  <si>
    <t>Page 1</t>
  </si>
  <si>
    <t>Page 2</t>
  </si>
  <si>
    <t>Page 3</t>
  </si>
  <si>
    <t>Form OP-UA56</t>
  </si>
  <si>
    <t>Table 1a: Title 40 Code of Federal Regulations Part 61 (40 CFR Part 61)</t>
  </si>
  <si>
    <t>Subpart F: National Emission Standard for Vinyl Chloride</t>
  </si>
  <si>
    <t>40 CFR Part 61, Subpart F: National Emission Standard for Vinyl Chloride</t>
  </si>
  <si>
    <t>Table 1b: Title 40 Code of Federal Regulations Part 61 (40 CFR Part 61)</t>
  </si>
  <si>
    <t>Table 1c: Title 40 Code of Federal Regulations Part 61 (40 CFR Part 61)</t>
  </si>
  <si>
    <t>10294</t>
  </si>
  <si>
    <t>90v1.0</t>
  </si>
  <si>
    <t>Stripping Operation to Attain §61.64(e)</t>
  </si>
  <si>
    <t>Complying with §61.64(f)</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</si>
  <si>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</si>
  <si>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</si>
  <si>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</si>
  <si>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</si>
  <si>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</si>
  <si>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</si>
  <si>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</si>
  <si>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</si>
  <si>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</si>
  <si>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</si>
  <si>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</si>
  <si>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</si>
  <si>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</si>
  <si>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</si>
  <si>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</si>
  <si>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</si>
  <si>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</si>
  <si>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10/1999</t>
  </si>
  <si>
    <t>07/2025</t>
  </si>
  <si>
    <t>Process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</si>
</sst>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2B2355E6-9DAC-4C34-8DB5-DC350A04963C}"/>
    <cellStyle name="Heading 2" xfId="15" builtinId="17" customBuiltin="1"/>
    <cellStyle name="Heading 3" xfId="17" builtinId="18" customBuiltin="1"/>
    <cellStyle name="Hyperlink" xfId="5" builtinId="8" customBuiltin="1"/>
    <cellStyle name="Hyperlink 2" xfId="20" xr:uid="{1804F6C8-5B39-452D-9AD4-3A56AA818DA3}"/>
    <cellStyle name="Hyperlink 3" xfId="21" xr:uid="{94AD6ACD-D3BD-4FAF-AD2B-896B6CBC8821}"/>
    <cellStyle name="Named_Range" xfId="16" xr:uid="{EFC2D746-0F1F-4443-A9B2-B1C0677D23BB}"/>
    <cellStyle name="Normal" xfId="0" builtinId="0" customBuiltin="1"/>
    <cellStyle name="Normal 2" xfId="19" xr:uid="{72B1FE23-664A-41CA-A2A0-9E7C300AE9F9}"/>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3">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2"/>
      <tableStyleElement type="headerRow" dxfId="41"/>
      <tableStyleElement type="secondRowStripe" dxfId="40"/>
    </tableStyle>
    <tableStyle name="Table Style 1B" pivot="0" count="2" xr9:uid="{E2481E9C-331A-4AB9-B0F7-8E8089F263D8}">
      <tableStyleElement type="wholeTable" dxfId="39"/>
      <tableStyleElement type="headerRow" dxfId="38"/>
    </tableStyle>
    <tableStyle name="Table Style 2" pivot="0" count="3" xr9:uid="{00000000-0011-0000-FFFF-FFFF01000000}">
      <tableStyleElement type="wholeTable" dxfId="37"/>
      <tableStyleElement type="headerRow" dxfId="36"/>
      <tableStyleElement type="firstColumn" dxfId="35"/>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'OP-REQ2'!$H$2</c:f>
              <c:strCache>
                <c:ptCount val="1"/>
              </c:strCache>
            </c:strRef>
          </c:tx>
          <c:spPr>
            <a:solidFill>
              <a:schemeClr val="accent1"/>
            </a:solidFill>
            <a:ln>
              <a:noFill/>
            </a:ln>
            <a:effectLst/>
          </c:spPr>
          <c:invertIfNegative val="0"/>
          <c:cat>
            <c:multiLvlStrRef>
              <c:f>'OP-REQ2'!$I$1:$XFD$1</c:f>
            </c:multiLvlStrRef>
          </c:cat>
          <c:val>
            <c:numRef>
              <c:f>'OP-REQ2'!$I$2:$XFD$2</c:f>
            </c:numRef>
          </c:val>
          <c:extLst>
            <c:ext xmlns:c16="http://schemas.microsoft.com/office/drawing/2014/chart" uri="{C3380CC4-5D6E-409C-BE32-E72D297353CC}">
              <c16:uniqueId val="{00000000-4219-450F-BDBC-C5C53E926894}"/>
            </c:ext>
          </c:extLst>
        </c:ser>
        <c:ser>
          <c:idx val="1"/>
          <c:order val="1"/>
          <c:tx>
            <c:strRef>
              <c:f>'OP-REQ2'!$H$3</c:f>
              <c:strCache>
                <c:ptCount val="1"/>
              </c:strCache>
            </c:strRef>
          </c:tx>
          <c:spPr>
            <a:solidFill>
              <a:schemeClr val="accent2"/>
            </a:solidFill>
            <a:ln>
              <a:noFill/>
            </a:ln>
            <a:effectLst/>
          </c:spPr>
          <c:invertIfNegative val="0"/>
          <c:cat>
            <c:multiLvlStrRef>
              <c:f>'OP-REQ2'!$I$1:$XFD$1</c:f>
            </c:multiLvlStrRef>
          </c:cat>
          <c:val>
            <c:numRef>
              <c:f>'OP-REQ2'!$I$3:$XFD$3</c:f>
            </c:numRef>
          </c:val>
          <c:extLst>
            <c:ext xmlns:c16="http://schemas.microsoft.com/office/drawing/2014/chart" uri="{C3380CC4-5D6E-409C-BE32-E72D297353CC}">
              <c16:uniqueId val="{00000001-4219-450F-BDBC-C5C53E926894}"/>
            </c:ext>
          </c:extLst>
        </c:ser>
        <c:ser>
          <c:idx val="2"/>
          <c:order val="2"/>
          <c:tx>
            <c:strRef>
              <c:f>'OP-REQ2'!$H$4</c:f>
              <c:strCache>
                <c:ptCount val="1"/>
              </c:strCache>
            </c:strRef>
          </c:tx>
          <c:spPr>
            <a:solidFill>
              <a:schemeClr val="accent3"/>
            </a:solidFill>
            <a:ln>
              <a:noFill/>
            </a:ln>
            <a:effectLst/>
          </c:spPr>
          <c:invertIfNegative val="0"/>
          <c:cat>
            <c:multiLvlStrRef>
              <c:f>'OP-REQ2'!$I$1:$XFD$1</c:f>
            </c:multiLvlStrRef>
          </c:cat>
          <c:val>
            <c:numRef>
              <c:f>'OP-REQ2'!$I$4:$XFD$4</c:f>
            </c:numRef>
          </c:val>
          <c:extLst>
            <c:ext xmlns:c16="http://schemas.microsoft.com/office/drawing/2014/chart" uri="{C3380CC4-5D6E-409C-BE32-E72D297353CC}">
              <c16:uniqueId val="{00000002-4219-450F-BDBC-C5C53E926894}"/>
            </c:ext>
          </c:extLst>
        </c:ser>
        <c:ser>
          <c:idx val="3"/>
          <c:order val="3"/>
          <c:tx>
            <c:strRef>
              <c:f>'OP-REQ2'!$H$5</c:f>
              <c:strCache>
                <c:ptCount val="1"/>
              </c:strCache>
            </c:strRef>
          </c:tx>
          <c:spPr>
            <a:solidFill>
              <a:schemeClr val="accent4"/>
            </a:solidFill>
            <a:ln>
              <a:noFill/>
            </a:ln>
            <a:effectLst/>
          </c:spPr>
          <c:invertIfNegative val="0"/>
          <c:cat>
            <c:multiLvlStrRef>
              <c:f>'OP-REQ2'!$I$1:$XFD$1</c:f>
            </c:multiLvlStrRef>
          </c:cat>
          <c:val>
            <c:numRef>
              <c:f>'OP-REQ2'!$I$5:$XFD$5</c:f>
            </c:numRef>
          </c:val>
          <c:extLst>
            <c:ext xmlns:c16="http://schemas.microsoft.com/office/drawing/2014/chart" uri="{C3380CC4-5D6E-409C-BE32-E72D297353CC}">
              <c16:uniqueId val="{00000003-4219-450F-BDBC-C5C53E926894}"/>
            </c:ext>
          </c:extLst>
        </c:ser>
        <c:ser>
          <c:idx val="4"/>
          <c:order val="4"/>
          <c:tx>
            <c:strRef>
              <c:f>'OP-REQ2'!$H$6</c:f>
              <c:strCache>
                <c:ptCount val="1"/>
              </c:strCache>
            </c:strRef>
          </c:tx>
          <c:spPr>
            <a:solidFill>
              <a:schemeClr val="accent5"/>
            </a:solidFill>
            <a:ln>
              <a:noFill/>
            </a:ln>
            <a:effectLst/>
          </c:spPr>
          <c:invertIfNegative val="0"/>
          <c:cat>
            <c:multiLvlStrRef>
              <c:f>'OP-REQ2'!$I$1:$XFD$1</c:f>
            </c:multiLvlStrRef>
          </c:cat>
          <c:val>
            <c:numRef>
              <c:f>'OP-REQ2'!$I$6:$XFD$6</c:f>
            </c:numRef>
          </c:val>
          <c:extLst>
            <c:ext xmlns:c16="http://schemas.microsoft.com/office/drawing/2014/chart" uri="{C3380CC4-5D6E-409C-BE32-E72D297353CC}">
              <c16:uniqueId val="{00000004-4219-450F-BDBC-C5C53E926894}"/>
            </c:ext>
          </c:extLst>
        </c:ser>
        <c:ser>
          <c:idx val="5"/>
          <c:order val="5"/>
          <c:tx>
            <c:strRef>
              <c:f>'OP-REQ2'!$H$7</c:f>
              <c:strCache>
                <c:ptCount val="1"/>
              </c:strCache>
            </c:strRef>
          </c:tx>
          <c:spPr>
            <a:solidFill>
              <a:schemeClr val="accent6"/>
            </a:solidFill>
            <a:ln>
              <a:noFill/>
            </a:ln>
            <a:effectLst/>
          </c:spPr>
          <c:invertIfNegative val="0"/>
          <c:cat>
            <c:multiLvlStrRef>
              <c:f>'OP-REQ2'!$I$1:$XFD$1</c:f>
            </c:multiLvlStrRef>
          </c:cat>
          <c:val>
            <c:numRef>
              <c:f>'OP-REQ2'!$I$7:$XFD$7</c:f>
            </c:numRef>
          </c:val>
          <c:extLst>
            <c:ext xmlns:c16="http://schemas.microsoft.com/office/drawing/2014/chart" uri="{C3380CC4-5D6E-409C-BE32-E72D297353CC}">
              <c16:uniqueId val="{00000005-4219-450F-BDBC-C5C53E926894}"/>
            </c:ext>
          </c:extLst>
        </c:ser>
        <c:ser>
          <c:idx val="6"/>
          <c:order val="6"/>
          <c:tx>
            <c:strRef>
              <c:f>'OP-REQ2'!$H$8</c:f>
              <c:strCache>
                <c:ptCount val="1"/>
              </c:strCache>
            </c:strRef>
          </c:tx>
          <c:spPr>
            <a:solidFill>
              <a:schemeClr val="accent1">
                <a:lumMod val="60000"/>
              </a:schemeClr>
            </a:solidFill>
            <a:ln>
              <a:noFill/>
            </a:ln>
            <a:effectLst/>
          </c:spPr>
          <c:invertIfNegative val="0"/>
          <c:cat>
            <c:multiLvlStrRef>
              <c:f>'OP-REQ2'!$I$1:$XFD$1</c:f>
            </c:multiLvlStrRef>
          </c:cat>
          <c:val>
            <c:numRef>
              <c:f>'OP-REQ2'!$I$8:$XFD$8</c:f>
            </c:numRef>
          </c:val>
          <c:extLst>
            <c:ext xmlns:c16="http://schemas.microsoft.com/office/drawing/2014/chart" uri="{C3380CC4-5D6E-409C-BE32-E72D297353CC}">
              <c16:uniqueId val="{00000006-4219-450F-BDBC-C5C53E926894}"/>
            </c:ext>
          </c:extLst>
        </c:ser>
        <c:ser>
          <c:idx val="7"/>
          <c:order val="7"/>
          <c:tx>
            <c:strRef>
              <c:f>'OP-REQ2'!$H$9</c:f>
              <c:strCache>
                <c:ptCount val="1"/>
              </c:strCache>
            </c:strRef>
          </c:tx>
          <c:spPr>
            <a:solidFill>
              <a:schemeClr val="accent2">
                <a:lumMod val="60000"/>
              </a:schemeClr>
            </a:solidFill>
            <a:ln>
              <a:noFill/>
            </a:ln>
            <a:effectLst/>
          </c:spPr>
          <c:invertIfNegative val="0"/>
          <c:cat>
            <c:multiLvlStrRef>
              <c:f>'OP-REQ2'!$I$1:$XFD$1</c:f>
            </c:multiLvlStrRef>
          </c:cat>
          <c:val>
            <c:numRef>
              <c:f>'OP-REQ2'!$I$9:$XFD$9</c:f>
            </c:numRef>
          </c:val>
          <c:extLst>
            <c:ext xmlns:c16="http://schemas.microsoft.com/office/drawing/2014/chart" uri="{C3380CC4-5D6E-409C-BE32-E72D297353CC}">
              <c16:uniqueId val="{00000007-4219-450F-BDBC-C5C53E926894}"/>
            </c:ext>
          </c:extLst>
        </c:ser>
        <c:ser>
          <c:idx val="8"/>
          <c:order val="8"/>
          <c:tx>
            <c:strRef>
              <c:f>'OP-REQ2'!$H$10</c:f>
              <c:strCache>
                <c:ptCount val="1"/>
              </c:strCache>
            </c:strRef>
          </c:tx>
          <c:spPr>
            <a:solidFill>
              <a:schemeClr val="accent3">
                <a:lumMod val="60000"/>
              </a:schemeClr>
            </a:solidFill>
            <a:ln>
              <a:noFill/>
            </a:ln>
            <a:effectLst/>
          </c:spPr>
          <c:invertIfNegative val="0"/>
          <c:cat>
            <c:multiLvlStrRef>
              <c:f>'OP-REQ2'!$I$1:$XFD$1</c:f>
            </c:multiLvlStrRef>
          </c:cat>
          <c:val>
            <c:numRef>
              <c:f>'OP-REQ2'!$I$10:$XFD$10</c:f>
            </c:numRef>
          </c:val>
          <c:extLst>
            <c:ext xmlns:c16="http://schemas.microsoft.com/office/drawing/2014/chart" uri="{C3380CC4-5D6E-409C-BE32-E72D297353CC}">
              <c16:uniqueId val="{00000008-4219-450F-BDBC-C5C53E926894}"/>
            </c:ext>
          </c:extLst>
        </c:ser>
        <c:ser>
          <c:idx val="9"/>
          <c:order val="9"/>
          <c:tx>
            <c:strRef>
              <c:f>'OP-REQ2'!$H$11</c:f>
              <c:strCache>
                <c:ptCount val="1"/>
              </c:strCache>
            </c:strRef>
          </c:tx>
          <c:spPr>
            <a:solidFill>
              <a:schemeClr val="accent4">
                <a:lumMod val="60000"/>
              </a:schemeClr>
            </a:solidFill>
            <a:ln>
              <a:noFill/>
            </a:ln>
            <a:effectLst/>
          </c:spPr>
          <c:invertIfNegative val="0"/>
          <c:cat>
            <c:multiLvlStrRef>
              <c:f>'OP-REQ2'!$I$1:$XFD$1</c:f>
            </c:multiLvlStrRef>
          </c:cat>
          <c:val>
            <c:numRef>
              <c:f>'OP-REQ2'!$I$11:$XFD$11</c:f>
            </c:numRef>
          </c:val>
          <c:extLst>
            <c:ext xmlns:c16="http://schemas.microsoft.com/office/drawing/2014/chart" uri="{C3380CC4-5D6E-409C-BE32-E72D297353CC}">
              <c16:uniqueId val="{00000009-4219-450F-BDBC-C5C53E926894}"/>
            </c:ext>
          </c:extLst>
        </c:ser>
        <c:ser>
          <c:idx val="10"/>
          <c:order val="10"/>
          <c:tx>
            <c:strRef>
              <c:f>'OP-REQ2'!$H$12</c:f>
              <c:strCache>
                <c:ptCount val="1"/>
              </c:strCache>
            </c:strRef>
          </c:tx>
          <c:spPr>
            <a:solidFill>
              <a:schemeClr val="accent5">
                <a:lumMod val="60000"/>
              </a:schemeClr>
            </a:solidFill>
            <a:ln>
              <a:noFill/>
            </a:ln>
            <a:effectLst/>
          </c:spPr>
          <c:invertIfNegative val="0"/>
          <c:cat>
            <c:multiLvlStrRef>
              <c:f>'OP-REQ2'!$I$1:$XFD$1</c:f>
            </c:multiLvlStrRef>
          </c:cat>
          <c:val>
            <c:numRef>
              <c:f>'OP-REQ2'!$I$12:$XFD$12</c:f>
            </c:numRef>
          </c:val>
          <c:extLst>
            <c:ext xmlns:c16="http://schemas.microsoft.com/office/drawing/2014/chart" uri="{C3380CC4-5D6E-409C-BE32-E72D297353CC}">
              <c16:uniqueId val="{0000000A-4219-450F-BDBC-C5C53E926894}"/>
            </c:ext>
          </c:extLst>
        </c:ser>
        <c:ser>
          <c:idx val="11"/>
          <c:order val="11"/>
          <c:tx>
            <c:strRef>
              <c:f>'OP-REQ2'!$H$13</c:f>
              <c:strCache>
                <c:ptCount val="1"/>
              </c:strCache>
            </c:strRef>
          </c:tx>
          <c:spPr>
            <a:solidFill>
              <a:schemeClr val="accent6">
                <a:lumMod val="60000"/>
              </a:schemeClr>
            </a:solidFill>
            <a:ln>
              <a:noFill/>
            </a:ln>
            <a:effectLst/>
          </c:spPr>
          <c:invertIfNegative val="0"/>
          <c:cat>
            <c:multiLvlStrRef>
              <c:f>'OP-REQ2'!$I$1:$XFD$1</c:f>
            </c:multiLvlStrRef>
          </c:cat>
          <c:val>
            <c:numRef>
              <c:f>'OP-REQ2'!$I$13:$XFD$13</c:f>
            </c:numRef>
          </c:val>
          <c:extLst>
            <c:ext xmlns:c16="http://schemas.microsoft.com/office/drawing/2014/chart" uri="{C3380CC4-5D6E-409C-BE32-E72D297353CC}">
              <c16:uniqueId val="{0000000B-4219-450F-BDBC-C5C53E926894}"/>
            </c:ext>
          </c:extLst>
        </c:ser>
        <c:ser>
          <c:idx val="12"/>
          <c:order val="12"/>
          <c:tx>
            <c:strRef>
              <c:f>'OP-REQ2'!$H$14</c:f>
              <c:strCache>
                <c:ptCount val="1"/>
              </c:strCache>
            </c:strRef>
          </c:tx>
          <c:spPr>
            <a:solidFill>
              <a:schemeClr val="accent1">
                <a:lumMod val="80000"/>
                <a:lumOff val="20000"/>
              </a:schemeClr>
            </a:solidFill>
            <a:ln>
              <a:noFill/>
            </a:ln>
            <a:effectLst/>
          </c:spPr>
          <c:invertIfNegative val="0"/>
          <c:cat>
            <c:multiLvlStrRef>
              <c:f>'OP-REQ2'!$I$1:$XFD$1</c:f>
            </c:multiLvlStrRef>
          </c:cat>
          <c:val>
            <c:numRef>
              <c:f>'OP-REQ2'!$I$14:$XFD$14</c:f>
            </c:numRef>
          </c:val>
          <c:extLst>
            <c:ext xmlns:c16="http://schemas.microsoft.com/office/drawing/2014/chart" uri="{C3380CC4-5D6E-409C-BE32-E72D297353CC}">
              <c16:uniqueId val="{0000000C-4219-450F-BDBC-C5C53E926894}"/>
            </c:ext>
          </c:extLst>
        </c:ser>
        <c:ser>
          <c:idx val="13"/>
          <c:order val="13"/>
          <c:tx>
            <c:strRef>
              <c:f>'OP-REQ2'!$H$15</c:f>
              <c:strCache>
                <c:ptCount val="1"/>
              </c:strCache>
            </c:strRef>
          </c:tx>
          <c:spPr>
            <a:solidFill>
              <a:schemeClr val="accent2">
                <a:lumMod val="80000"/>
                <a:lumOff val="20000"/>
              </a:schemeClr>
            </a:solidFill>
            <a:ln>
              <a:noFill/>
            </a:ln>
            <a:effectLst/>
          </c:spPr>
          <c:invertIfNegative val="0"/>
          <c:cat>
            <c:multiLvlStrRef>
              <c:f>'OP-REQ2'!$I$1:$XFD$1</c:f>
            </c:multiLvlStrRef>
          </c:cat>
          <c:val>
            <c:numRef>
              <c:f>'OP-REQ2'!$I$15:$XFD$15</c:f>
            </c:numRef>
          </c:val>
          <c:extLst>
            <c:ext xmlns:c16="http://schemas.microsoft.com/office/drawing/2014/chart" uri="{C3380CC4-5D6E-409C-BE32-E72D297353CC}">
              <c16:uniqueId val="{0000000D-4219-450F-BDBC-C5C53E926894}"/>
            </c:ext>
          </c:extLst>
        </c:ser>
        <c:ser>
          <c:idx val="14"/>
          <c:order val="14"/>
          <c:tx>
            <c:strRef>
              <c:f>'OP-REQ2'!$H$16</c:f>
              <c:strCache>
                <c:ptCount val="1"/>
              </c:strCache>
            </c:strRef>
          </c:tx>
          <c:spPr>
            <a:solidFill>
              <a:schemeClr val="accent3">
                <a:lumMod val="80000"/>
                <a:lumOff val="20000"/>
              </a:schemeClr>
            </a:solidFill>
            <a:ln>
              <a:noFill/>
            </a:ln>
            <a:effectLst/>
          </c:spPr>
          <c:invertIfNegative val="0"/>
          <c:cat>
            <c:multiLvlStrRef>
              <c:f>'OP-REQ2'!$I$1:$XFD$1</c:f>
            </c:multiLvlStrRef>
          </c:cat>
          <c:val>
            <c:numRef>
              <c:f>'OP-REQ2'!$I$16:$XFD$16</c:f>
            </c:numRef>
          </c:val>
          <c:extLst>
            <c:ext xmlns:c16="http://schemas.microsoft.com/office/drawing/2014/chart" uri="{C3380CC4-5D6E-409C-BE32-E72D297353CC}">
              <c16:uniqueId val="{0000000E-4219-450F-BDBC-C5C53E926894}"/>
            </c:ext>
          </c:extLst>
        </c:ser>
        <c:ser>
          <c:idx val="15"/>
          <c:order val="15"/>
          <c:tx>
            <c:strRef>
              <c:f>'OP-REQ2'!$H$17</c:f>
              <c:strCache>
                <c:ptCount val="1"/>
              </c:strCache>
            </c:strRef>
          </c:tx>
          <c:spPr>
            <a:solidFill>
              <a:schemeClr val="accent4">
                <a:lumMod val="80000"/>
                <a:lumOff val="20000"/>
              </a:schemeClr>
            </a:solidFill>
            <a:ln>
              <a:noFill/>
            </a:ln>
            <a:effectLst/>
          </c:spPr>
          <c:invertIfNegative val="0"/>
          <c:cat>
            <c:multiLvlStrRef>
              <c:f>'OP-REQ2'!$I$1:$XFD$1</c:f>
            </c:multiLvlStrRef>
          </c:cat>
          <c:val>
            <c:numRef>
              <c:f>'OP-REQ2'!$I$17:$XFD$17</c:f>
            </c:numRef>
          </c:val>
          <c:extLst>
            <c:ext xmlns:c16="http://schemas.microsoft.com/office/drawing/2014/chart" uri="{C3380CC4-5D6E-409C-BE32-E72D297353CC}">
              <c16:uniqueId val="{0000000F-4219-450F-BDBC-C5C53E926894}"/>
            </c:ext>
          </c:extLst>
        </c:ser>
        <c:ser>
          <c:idx val="16"/>
          <c:order val="16"/>
          <c:tx>
            <c:strRef>
              <c:f>'OP-REQ2'!$H$18</c:f>
              <c:strCache>
                <c:ptCount val="1"/>
              </c:strCache>
            </c:strRef>
          </c:tx>
          <c:spPr>
            <a:solidFill>
              <a:schemeClr val="accent5">
                <a:lumMod val="80000"/>
                <a:lumOff val="20000"/>
              </a:schemeClr>
            </a:solidFill>
            <a:ln>
              <a:noFill/>
            </a:ln>
            <a:effectLst/>
          </c:spPr>
          <c:invertIfNegative val="0"/>
          <c:cat>
            <c:multiLvlStrRef>
              <c:f>'OP-REQ2'!$I$1:$XFD$1</c:f>
            </c:multiLvlStrRef>
          </c:cat>
          <c:val>
            <c:numRef>
              <c:f>'OP-REQ2'!$I$18:$XFD$18</c:f>
            </c:numRef>
          </c:val>
          <c:extLst>
            <c:ext xmlns:c16="http://schemas.microsoft.com/office/drawing/2014/chart" uri="{C3380CC4-5D6E-409C-BE32-E72D297353CC}">
              <c16:uniqueId val="{00000010-4219-450F-BDBC-C5C53E926894}"/>
            </c:ext>
          </c:extLst>
        </c:ser>
        <c:ser>
          <c:idx val="17"/>
          <c:order val="17"/>
          <c:tx>
            <c:strRef>
              <c:f>'OP-REQ2'!$H$19</c:f>
              <c:strCache>
                <c:ptCount val="1"/>
              </c:strCache>
            </c:strRef>
          </c:tx>
          <c:spPr>
            <a:solidFill>
              <a:schemeClr val="accent6">
                <a:lumMod val="80000"/>
                <a:lumOff val="20000"/>
              </a:schemeClr>
            </a:solidFill>
            <a:ln>
              <a:noFill/>
            </a:ln>
            <a:effectLst/>
          </c:spPr>
          <c:invertIfNegative val="0"/>
          <c:cat>
            <c:multiLvlStrRef>
              <c:f>'OP-REQ2'!$I$1:$XFD$1</c:f>
            </c:multiLvlStrRef>
          </c:cat>
          <c:val>
            <c:numRef>
              <c:f>'OP-REQ2'!$I$19:$XFD$19</c:f>
            </c:numRef>
          </c:val>
          <c:extLst>
            <c:ext xmlns:c16="http://schemas.microsoft.com/office/drawing/2014/chart" uri="{C3380CC4-5D6E-409C-BE32-E72D297353CC}">
              <c16:uniqueId val="{00000011-4219-450F-BDBC-C5C53E926894}"/>
            </c:ext>
          </c:extLst>
        </c:ser>
        <c:ser>
          <c:idx val="18"/>
          <c:order val="18"/>
          <c:tx>
            <c:strRef>
              <c:f>'OP-REQ2'!$H$20</c:f>
              <c:strCache>
                <c:ptCount val="1"/>
              </c:strCache>
            </c:strRef>
          </c:tx>
          <c:spPr>
            <a:solidFill>
              <a:schemeClr val="accent1">
                <a:lumMod val="80000"/>
              </a:schemeClr>
            </a:solidFill>
            <a:ln>
              <a:noFill/>
            </a:ln>
            <a:effectLst/>
          </c:spPr>
          <c:invertIfNegative val="0"/>
          <c:cat>
            <c:multiLvlStrRef>
              <c:f>'OP-REQ2'!$I$1:$XFD$1</c:f>
            </c:multiLvlStrRef>
          </c:cat>
          <c:val>
            <c:numRef>
              <c:f>'OP-REQ2'!$I$20:$XFD$20</c:f>
            </c:numRef>
          </c:val>
          <c:extLst>
            <c:ext xmlns:c16="http://schemas.microsoft.com/office/drawing/2014/chart" uri="{C3380CC4-5D6E-409C-BE32-E72D297353CC}">
              <c16:uniqueId val="{00000012-4219-450F-BDBC-C5C53E926894}"/>
            </c:ext>
          </c:extLst>
        </c:ser>
        <c:dLbls>
          <c:showLegendKey val="0"/>
          <c:showVal val="0"/>
          <c:showCatName val="0"/>
          <c:showSerName val="0"/>
          <c:showPercent val="0"/>
          <c:showBubbleSize val="0"/>
        </c:dLbls>
        <c:gapWidth val="219"/>
        <c:overlap val="-27"/>
        <c:axId val="1787994544"/>
        <c:axId val="1787978704"/>
      </c:barChart>
      <c:catAx>
        <c:axId val="17879945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7978704"/>
        <c:crosses val="autoZero"/>
        <c:auto val="1"/>
        <c:lblAlgn val="ctr"/>
        <c:lblOffset val="100"/>
        <c:noMultiLvlLbl val="0"/>
      </c:catAx>
      <c:valAx>
        <c:axId val="1787978704"/>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7994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4B82875-5AA9-4A68-ABB0-5424E4B48584}">
  <sheetPr codeName="Chart1"/>
  <sheetViews>
    <sheetView zoomScale="4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6033" cy="6315489"/>
    <xdr:graphicFrame macro="">
      <xdr:nvGraphicFramePr>
        <xdr:cNvPr id="2" name="Chart 1">
          <a:extLst>
            <a:ext uri="{FF2B5EF4-FFF2-40B4-BE49-F238E27FC236}">
              <a16:creationId xmlns:a16="http://schemas.microsoft.com/office/drawing/2014/main" id="{855F4EE4-A374-FDD8-7292-D8936B2BC6C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4"/>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3"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8" totalsRowShown="0" headerRowCellStyle="Form_Header_1">
  <autoFilter ref="A3:D8"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2"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31" dataCellStyle="Form_General">
      <calculatedColumnFormula>IF(COUNTIFS($L$4:OP_SUM[[#This Row],["Unit1"]],"?*",$L$4:OP_SUM[[#This Row],["Unit1"]],OP_SUM[[#This Row],["Unit1"]])=1,ROW(OP_SUM[[#This Row],["Unit1"]]),"")</calculatedColumnFormula>
    </tableColumn>
    <tableColumn id="15" xr3:uid="{00000000-0010-0000-0400-00000F000000}" name="&quot;Unit3&quot;" dataDxfId="30" dataCellStyle="Form_General">
      <calculatedColumnFormula>IFERROR(_xlfn.RANK.EQ(OP_SUM[[#This Row],["Unit2"]],OP_SUM["Unit2"],1),"")</calculatedColumnFormula>
    </tableColumn>
    <tableColumn id="12" xr3:uid="{00000000-0010-0000-0400-00000C000000}" name="&quot;Unit-Group&quot;" dataDxfId="29"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3115BC2-798E-4C3D-8AE0-82BDF6C945DE}" name="Table 1a" displayName="Table_1a" ref="A4:I14" totalsRowShown="0" headerRowCellStyle="Form_Header_1" dataCellStyle="Form_Text">
  <tableColumns count="9">
    <tableColumn id="1" xr3:uid="{7D0F3984-471A-4AB2-B2F2-66EE09279DBD}" name="Process ID No." dataCellStyle="Form_Text"/>
    <tableColumn id="2" xr3:uid="{065257A2-E87A-452D-B43F-5DB22438BE63}" name="SOP Index No." dataCellStyle="Form_Text"/>
    <tableColumn id="3" xr3:uid="{F70A89A8-4779-48FF-86E2-1A7865847EEE}" name="Product Produced" dataCellStyle="Form_Text"/>
    <tableColumn id="4" xr3:uid="{4C757A68-963F-48C1-87BA-2AF2646AA761}" name="EEP" dataCellStyle="Form_Text"/>
    <tableColumn id="5" xr3:uid="{6CECAE72-C3D9-4D21-BC01-6587909BEB6B}" name="EEP ID No." dataCellStyle="Form_Text"/>
    <tableColumn id="6" xr3:uid="{140B5483-20F4-462D-9664-C0B8E72E88D4}" name="Oxychlorination Reactor" dataCellStyle="Form_Text"/>
    <tableColumn id="7" xr3:uid="{CA5702E2-3B1D-4256-A2F9-B1BEC1B1B73B}" name="Ethylene Dichloride Purification" dataCellStyle="Form_Text"/>
    <tableColumn id="8" xr3:uid="{AB7E3586-700E-415E-B33E-D7F8E8F2295C}" name="Research and Development" dataCellStyle="Form_Text"/>
    <tableColumn id="9" xr3:uid="{2748A5CA-6914-42DF-8599-ED17B870685A}" name="Reactor Capacity"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328B6A0-A8EB-496C-B575-C1D8EC38E1DF}" name="Table 1b" displayName="Table_1b" ref="A4:H14" totalsRowShown="0" headerRowCellStyle="Form_Header_1" dataCellStyle="Form_Text">
  <tableColumns count="8">
    <tableColumn id="1" xr3:uid="{E8B6D5DF-4C78-4209-AFCA-F4B8C3886B15}" name="Process ID No." dataCellStyle="Form_Text"/>
    <tableColumn id="2" xr3:uid="{EB5F1F00-A8BF-41F2-83B0-E6E920CCF475}" name="SOP Index No." dataCellStyle="Form_Text"/>
    <tableColumn id="3" xr3:uid="{6A18C23B-F023-45AE-B875-5192FCA1E9F6}" name="Existing Source" dataCellStyle="Form_Text"/>
    <tableColumn id="4" xr3:uid="{C9B547C4-084D-4414-856A-E711EFB28CE6}" name="Initial Startup" dataCellStyle="Form_Text"/>
    <tableColumn id="5" xr3:uid="{0F14056C-9263-4176-879F-6AC7EDEAF826}" name="Reactor" dataCellStyle="Form_Text"/>
    <tableColumn id="6" xr3:uid="{D00C041D-3130-4B74-A883-C7DBF84C8CC1}" name="Stripper" dataCellStyle="Form_Text"/>
    <tableColumn id="7" xr3:uid="{09B18D65-EE93-4B6C-8840-3B4409A30EAC}" name="Monomer Recovery System" dataCellStyle="Form_Text"/>
    <tableColumn id="8" xr3:uid="{94517BD5-04A3-46E9-8852-676D624E2A48}" name="Preceding Stripper"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01967BA-737A-42F1-9E79-2AA6AA15F873}" name="Table 1c" displayName="Table_1c" ref="A4:H14" totalsRowShown="0" headerRowCellStyle="Form_Header_1" dataCellStyle="Form_Text">
  <tableColumns count="8">
    <tableColumn id="1" xr3:uid="{7D401B2C-7519-4FDF-A286-31BEDC20D9F8}" name="Process ID No." dataCellStyle="Form_Text"/>
    <tableColumn id="2" xr3:uid="{7B2500F7-2F29-4E1C-8E2F-4B1A7BAB3A5E}" name="SOP Index No." dataCellStyle="Form_Text"/>
    <tableColumn id="3" xr3:uid="{07A6240D-D4A3-4FC0-98FF-82216B945109}" name="Bulk Resin Reactor" dataCellStyle="Form_Text"/>
    <tableColumn id="4" xr3:uid="{2D080EF0-8D27-40FC-B306-E8BFA1A5F21F}" name="Nonbulk Resin Reactor" dataCellStyle="Form_Text"/>
    <tableColumn id="5" xr3:uid="{2ECB28F2-5EAA-46C1-9A78-72C07D27B1D0}" name="Complying with §61.64(f)" dataCellStyle="Form_Text"/>
    <tableColumn id="6" xr3:uid="{F30ACDB7-1D04-4DC5-8052-5F91C6CCFD8B}" name="Stripping Operation to Attain §61.64(e)" dataCellStyle="Form_Text"/>
    <tableColumn id="7" xr3:uid="{1D2299DE-3A27-4061-8AB8-35E1FE8ED49B}" name="Batch Stripping" dataCellStyle="Form_Text"/>
    <tableColumn id="8" xr3:uid="{44330369-59C3-4F21-AC81-4CE9F024577C}" name="Technology"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X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23" width="20.83203125" customWidth="1"/>
    <col min="24" max="24" width="9.33203125" customWidth="1"/>
    <col min="25" max="16384" width="9.33203125" hidden="1"/>
  </cols>
  <sheetData>
    <row r="1" spans="1:23" x14ac:dyDescent="0.2">
      <c r="A1" s="15" t="s">
        <v>77</v>
      </c>
    </row>
    <row r="4" spans="1:23" ht="13.5" x14ac:dyDescent="0.2">
      <c r="A4" s="18" t="s">
        <v>22</v>
      </c>
      <c r="B4">
        <f>COUNTA(B$11:B$111)</f>
        <v>1</v>
      </c>
      <c r="C4">
        <f t="shared" ref="C4:W4" si="0">COUNTA(C$11:C$111)</f>
        <v>3</v>
      </c>
      <c r="D4">
        <f t="shared" si="0"/>
        <v>2</v>
      </c>
      <c r="E4">
        <f t="shared" si="0"/>
        <v>1</v>
      </c>
      <c r="F4">
        <f t="shared" si="0"/>
        <v>2</v>
      </c>
      <c r="G4">
        <f t="shared" si="0"/>
        <v>2</v>
      </c>
      <c r="H4">
        <f t="shared" si="0"/>
        <v>2</v>
      </c>
      <c r="I4">
        <f t="shared" si="0"/>
        <v>3</v>
      </c>
      <c r="J4">
        <f t="shared" si="0"/>
        <v>1</v>
      </c>
      <c r="K4">
        <f t="shared" si="0"/>
        <v>2</v>
      </c>
      <c r="L4">
        <f t="shared" si="0"/>
        <v>2</v>
      </c>
      <c r="M4">
        <f t="shared" si="0"/>
        <v>2</v>
      </c>
      <c r="N4">
        <f t="shared" si="0"/>
        <v>2</v>
      </c>
      <c r="O4">
        <f t="shared" si="0"/>
        <v>2</v>
      </c>
      <c r="P4">
        <f t="shared" si="0"/>
        <v>2</v>
      </c>
      <c r="Q4">
        <f t="shared" si="0"/>
        <v>1</v>
      </c>
      <c r="R4">
        <f t="shared" si="0"/>
        <v>2</v>
      </c>
      <c r="S4">
        <f t="shared" si="0"/>
        <v>2</v>
      </c>
      <c r="T4">
        <f t="shared" si="0"/>
        <v>2</v>
      </c>
      <c r="U4">
        <f t="shared" si="0"/>
        <v>2</v>
      </c>
      <c r="V4">
        <f t="shared" si="0"/>
        <v>2</v>
      </c>
      <c r="W4">
        <f t="shared" si="0"/>
        <v>2</v>
      </c>
    </row>
    <row r="5" spans="1:23" s="3" customFormat="1" x14ac:dyDescent="0.2">
      <c r="A5" s="16" t="s">
        <v>39</v>
      </c>
      <c r="B5" s="3" t="s">
        <v>475</v>
      </c>
      <c r="C5" s="3" t="s">
        <v>475</v>
      </c>
      <c r="D5" s="3" t="s">
        <v>475</v>
      </c>
      <c r="E5" s="3" t="s">
        <v>475</v>
      </c>
      <c r="F5" s="3" t="s">
        <v>475</v>
      </c>
      <c r="G5" s="3" t="s">
        <v>475</v>
      </c>
      <c r="H5" s="3" t="s">
        <v>475</v>
      </c>
      <c r="I5" s="3" t="s">
        <v>475</v>
      </c>
      <c r="J5" s="3" t="s">
        <v>475</v>
      </c>
      <c r="K5" s="3" t="s">
        <v>475</v>
      </c>
      <c r="L5" s="3" t="s">
        <v>475</v>
      </c>
      <c r="M5" s="3" t="s">
        <v>475</v>
      </c>
      <c r="N5" s="3" t="s">
        <v>475</v>
      </c>
      <c r="O5" s="3" t="s">
        <v>475</v>
      </c>
      <c r="P5" s="3" t="s">
        <v>475</v>
      </c>
      <c r="Q5" s="3" t="s">
        <v>475</v>
      </c>
      <c r="R5" s="3" t="s">
        <v>475</v>
      </c>
      <c r="S5" s="3" t="s">
        <v>475</v>
      </c>
      <c r="T5" s="3" t="s">
        <v>475</v>
      </c>
      <c r="U5" s="3" t="s">
        <v>475</v>
      </c>
      <c r="V5" s="3" t="s">
        <v>475</v>
      </c>
      <c r="W5" s="3" t="s">
        <v>475</v>
      </c>
    </row>
    <row r="6" spans="1:23" s="3" customFormat="1" x14ac:dyDescent="0.2">
      <c r="A6" s="16" t="s">
        <v>17</v>
      </c>
      <c r="B6" s="3" t="s">
        <v>311</v>
      </c>
      <c r="C6" s="3" t="s">
        <v>311</v>
      </c>
      <c r="D6" s="3" t="s">
        <v>311</v>
      </c>
      <c r="E6" s="3" t="s">
        <v>311</v>
      </c>
      <c r="F6" s="3" t="s">
        <v>311</v>
      </c>
      <c r="G6" s="3" t="s">
        <v>311</v>
      </c>
      <c r="H6" s="3" t="s">
        <v>311</v>
      </c>
      <c r="I6" s="3" t="s">
        <v>311</v>
      </c>
      <c r="J6" s="3" t="s">
        <v>311</v>
      </c>
      <c r="K6" s="3" t="s">
        <v>311</v>
      </c>
      <c r="L6" s="3" t="s">
        <v>311</v>
      </c>
      <c r="M6" s="3" t="s">
        <v>311</v>
      </c>
      <c r="N6" s="3" t="s">
        <v>311</v>
      </c>
      <c r="O6" s="3" t="s">
        <v>311</v>
      </c>
      <c r="P6" s="3" t="s">
        <v>311</v>
      </c>
      <c r="Q6" s="3" t="s">
        <v>311</v>
      </c>
      <c r="R6" s="3" t="s">
        <v>311</v>
      </c>
      <c r="S6" s="3" t="s">
        <v>311</v>
      </c>
      <c r="T6" s="3" t="s">
        <v>311</v>
      </c>
      <c r="U6" s="3" t="s">
        <v>311</v>
      </c>
      <c r="V6" s="3" t="s">
        <v>311</v>
      </c>
      <c r="W6" s="3" t="s">
        <v>311</v>
      </c>
    </row>
    <row r="7" spans="1:23" s="3" customFormat="1" x14ac:dyDescent="0.2">
      <c r="A7" s="16" t="s">
        <v>18</v>
      </c>
      <c r="B7" s="3" t="s">
        <v>40</v>
      </c>
      <c r="C7" s="3" t="s">
        <v>40</v>
      </c>
      <c r="D7" s="3" t="s">
        <v>40</v>
      </c>
      <c r="E7" s="3" t="s">
        <v>40</v>
      </c>
      <c r="F7" s="3" t="s">
        <v>40</v>
      </c>
      <c r="G7" s="3" t="s">
        <v>40</v>
      </c>
      <c r="H7" s="3" t="s">
        <v>40</v>
      </c>
      <c r="I7" s="3" t="s">
        <v>40</v>
      </c>
      <c r="J7" s="3" t="s">
        <v>494</v>
      </c>
      <c r="K7" s="3" t="s">
        <v>494</v>
      </c>
      <c r="L7" s="3" t="s">
        <v>494</v>
      </c>
      <c r="M7" s="3" t="s">
        <v>494</v>
      </c>
      <c r="N7" s="3" t="s">
        <v>494</v>
      </c>
      <c r="O7" s="3" t="s">
        <v>494</v>
      </c>
      <c r="P7" s="3" t="s">
        <v>494</v>
      </c>
      <c r="Q7" s="3" t="s">
        <v>501</v>
      </c>
      <c r="R7" s="3" t="s">
        <v>501</v>
      </c>
      <c r="S7" s="3" t="s">
        <v>501</v>
      </c>
      <c r="T7" s="3" t="s">
        <v>501</v>
      </c>
      <c r="U7" s="3" t="s">
        <v>501</v>
      </c>
      <c r="V7" s="3" t="s">
        <v>501</v>
      </c>
      <c r="W7" s="3" t="s">
        <v>501</v>
      </c>
    </row>
    <row r="8" spans="1:23" s="3" customFormat="1" x14ac:dyDescent="0.2">
      <c r="A8" s="16" t="s">
        <v>19</v>
      </c>
      <c r="B8" s="3">
        <v>1</v>
      </c>
      <c r="C8" s="3">
        <v>1</v>
      </c>
      <c r="D8" s="3">
        <v>1</v>
      </c>
      <c r="E8" s="3">
        <v>1</v>
      </c>
      <c r="F8" s="3">
        <v>1</v>
      </c>
      <c r="G8" s="3">
        <v>1</v>
      </c>
      <c r="H8" s="3">
        <v>1</v>
      </c>
      <c r="I8" s="3">
        <v>1</v>
      </c>
      <c r="J8" s="3">
        <v>2</v>
      </c>
      <c r="K8" s="3">
        <v>2</v>
      </c>
      <c r="L8" s="3">
        <v>2</v>
      </c>
      <c r="M8" s="3">
        <v>2</v>
      </c>
      <c r="N8" s="3">
        <v>2</v>
      </c>
      <c r="O8" s="3">
        <v>2</v>
      </c>
      <c r="P8" s="3">
        <v>2</v>
      </c>
      <c r="Q8" s="3">
        <v>3</v>
      </c>
      <c r="R8" s="3">
        <v>3</v>
      </c>
      <c r="S8" s="3">
        <v>3</v>
      </c>
      <c r="T8" s="3">
        <v>3</v>
      </c>
      <c r="U8" s="3">
        <v>3</v>
      </c>
      <c r="V8" s="3">
        <v>3</v>
      </c>
      <c r="W8" s="3">
        <v>3</v>
      </c>
    </row>
    <row r="9" spans="1:23" s="3" customFormat="1" x14ac:dyDescent="0.2">
      <c r="A9" s="16" t="s">
        <v>20</v>
      </c>
      <c r="B9" s="3">
        <v>1</v>
      </c>
      <c r="C9" s="3">
        <v>2</v>
      </c>
      <c r="D9" s="3">
        <v>3</v>
      </c>
      <c r="E9" s="3">
        <v>4</v>
      </c>
      <c r="F9" s="3">
        <v>5</v>
      </c>
      <c r="G9" s="3">
        <v>6</v>
      </c>
      <c r="H9" s="3">
        <v>7</v>
      </c>
      <c r="I9" s="3">
        <v>8</v>
      </c>
      <c r="J9" s="3">
        <v>1</v>
      </c>
      <c r="K9" s="3">
        <v>2</v>
      </c>
      <c r="L9" s="3">
        <v>3</v>
      </c>
      <c r="M9" s="3">
        <v>4</v>
      </c>
      <c r="N9" s="3">
        <v>5</v>
      </c>
      <c r="O9" s="3">
        <v>6</v>
      </c>
      <c r="P9" s="3">
        <v>7</v>
      </c>
      <c r="Q9" s="3">
        <v>1</v>
      </c>
      <c r="R9" s="3">
        <v>2</v>
      </c>
      <c r="S9" s="3">
        <v>3</v>
      </c>
      <c r="T9" s="3">
        <v>4</v>
      </c>
      <c r="U9" s="3">
        <v>5</v>
      </c>
      <c r="V9" s="3">
        <v>6</v>
      </c>
      <c r="W9" s="3">
        <v>7</v>
      </c>
    </row>
    <row r="10" spans="1:23" s="3" customFormat="1" x14ac:dyDescent="0.2">
      <c r="A10" s="16" t="s">
        <v>21</v>
      </c>
      <c r="B10" s="3" t="s">
        <v>476</v>
      </c>
      <c r="C10" s="3" t="s">
        <v>479</v>
      </c>
      <c r="D10" s="3" t="s">
        <v>483</v>
      </c>
      <c r="E10" s="3" t="s">
        <v>486</v>
      </c>
      <c r="F10" s="3" t="s">
        <v>487</v>
      </c>
      <c r="G10" s="3" t="s">
        <v>488</v>
      </c>
      <c r="H10" s="3" t="s">
        <v>489</v>
      </c>
      <c r="I10" s="3" t="s">
        <v>490</v>
      </c>
      <c r="J10" s="3" t="s">
        <v>476</v>
      </c>
      <c r="K10" s="3" t="s">
        <v>495</v>
      </c>
      <c r="L10" s="3" t="s">
        <v>496</v>
      </c>
      <c r="M10" s="3" t="s">
        <v>497</v>
      </c>
      <c r="N10" s="3" t="s">
        <v>498</v>
      </c>
      <c r="O10" s="3" t="s">
        <v>499</v>
      </c>
      <c r="P10" s="3" t="s">
        <v>500</v>
      </c>
      <c r="Q10" s="3" t="s">
        <v>476</v>
      </c>
      <c r="R10" s="3" t="s">
        <v>502</v>
      </c>
      <c r="S10" s="3" t="s">
        <v>503</v>
      </c>
      <c r="T10" s="3" t="s">
        <v>504</v>
      </c>
      <c r="U10" s="3" t="s">
        <v>505</v>
      </c>
      <c r="V10" s="3" t="s">
        <v>506</v>
      </c>
      <c r="W10" s="3" t="s">
        <v>507</v>
      </c>
    </row>
    <row r="11" spans="1:23" s="3" customFormat="1" x14ac:dyDescent="0.2">
      <c r="A11" s="16" t="s">
        <v>37</v>
      </c>
      <c r="B11" s="3" t="s">
        <v>478</v>
      </c>
      <c r="C11" s="3" t="s">
        <v>480</v>
      </c>
      <c r="D11" s="3" t="s">
        <v>484</v>
      </c>
      <c r="E11" s="3" t="s">
        <v>478</v>
      </c>
      <c r="F11" s="3" t="s">
        <v>484</v>
      </c>
      <c r="G11" s="3" t="s">
        <v>484</v>
      </c>
      <c r="H11" s="3" t="s">
        <v>484</v>
      </c>
      <c r="I11" s="3" t="s">
        <v>491</v>
      </c>
      <c r="J11" s="3" t="s">
        <v>478</v>
      </c>
      <c r="K11" s="3" t="s">
        <v>484</v>
      </c>
      <c r="L11" s="3" t="s">
        <v>484</v>
      </c>
      <c r="M11" s="3" t="s">
        <v>484</v>
      </c>
      <c r="N11" s="3" t="s">
        <v>484</v>
      </c>
      <c r="O11" s="3" t="s">
        <v>484</v>
      </c>
      <c r="P11" s="3" t="s">
        <v>484</v>
      </c>
      <c r="Q11" s="3" t="s">
        <v>478</v>
      </c>
      <c r="R11" s="3" t="s">
        <v>484</v>
      </c>
      <c r="S11" s="3" t="s">
        <v>484</v>
      </c>
      <c r="T11" s="3" t="s">
        <v>484</v>
      </c>
      <c r="U11" s="3" t="s">
        <v>484</v>
      </c>
      <c r="V11" s="3" t="s">
        <v>484</v>
      </c>
      <c r="W11" s="3" t="s">
        <v>484</v>
      </c>
    </row>
    <row r="12" spans="1:23" s="3" customFormat="1" x14ac:dyDescent="0.2">
      <c r="A12" s="17"/>
      <c r="C12" s="3" t="s">
        <v>481</v>
      </c>
      <c r="D12" s="3" t="s">
        <v>485</v>
      </c>
      <c r="F12" s="3" t="s">
        <v>485</v>
      </c>
      <c r="G12" s="3" t="s">
        <v>485</v>
      </c>
      <c r="H12" s="3" t="s">
        <v>485</v>
      </c>
      <c r="I12" s="3" t="s">
        <v>492</v>
      </c>
      <c r="K12" s="3" t="s">
        <v>485</v>
      </c>
      <c r="L12" s="3" t="s">
        <v>485</v>
      </c>
      <c r="M12" s="3" t="s">
        <v>485</v>
      </c>
      <c r="N12" s="3" t="s">
        <v>485</v>
      </c>
      <c r="O12" s="3" t="s">
        <v>485</v>
      </c>
      <c r="P12" s="3" t="s">
        <v>485</v>
      </c>
      <c r="R12" s="3" t="s">
        <v>485</v>
      </c>
      <c r="S12" s="3" t="s">
        <v>485</v>
      </c>
      <c r="T12" s="3" t="s">
        <v>485</v>
      </c>
      <c r="U12" s="3" t="s">
        <v>485</v>
      </c>
      <c r="V12" s="3" t="s">
        <v>485</v>
      </c>
      <c r="W12" s="3" t="s">
        <v>485</v>
      </c>
    </row>
    <row r="13" spans="1:23" s="3" customFormat="1" x14ac:dyDescent="0.2">
      <c r="A13" s="17"/>
      <c r="C13" s="3" t="s">
        <v>482</v>
      </c>
      <c r="I13" s="3" t="s">
        <v>493</v>
      </c>
    </row>
    <row r="14" spans="1:23" s="3" customFormat="1" x14ac:dyDescent="0.2">
      <c r="A14" s="17"/>
    </row>
    <row r="15" spans="1:23" s="3" customFormat="1" x14ac:dyDescent="0.2">
      <c r="A15" s="17"/>
    </row>
    <row r="16" spans="1:23"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EtUzQgL9Cj8x7dK7KcRvvWdcPHyVH8cOtMeq24eL7Tc6RmbGlGTBjECGFPwHpCpOhtHjCDwN0bftaIAcWp20kg==" saltValue="SOuGmD12hyy0hjj1kCHPEQ=="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23C8-B2DA-4380-AA85-4726860AE376}">
  <sheetPr codeName="Sheet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5" t="s">
        <v>516</v>
      </c>
      <c r="B1" s="55"/>
      <c r="C1" s="55"/>
      <c r="D1" s="55"/>
      <c r="E1" s="55"/>
      <c r="F1" s="55"/>
      <c r="G1" s="55"/>
      <c r="H1" s="55"/>
    </row>
    <row r="2" spans="1:9" ht="14.25" customHeight="1" x14ac:dyDescent="0.2">
      <c r="A2" s="55" t="s">
        <v>514</v>
      </c>
      <c r="B2" s="55"/>
      <c r="C2" s="55"/>
      <c r="D2" s="55"/>
      <c r="E2" s="55"/>
      <c r="F2" s="55"/>
      <c r="G2" s="55"/>
      <c r="H2" s="55"/>
    </row>
    <row r="4" spans="1:9" ht="51" customHeight="1" x14ac:dyDescent="0.2">
      <c r="A4" s="9" t="s">
        <v>508</v>
      </c>
      <c r="B4" s="9" t="s">
        <v>476</v>
      </c>
      <c r="C4" s="9" t="s">
        <v>495</v>
      </c>
      <c r="D4" s="9" t="s">
        <v>496</v>
      </c>
      <c r="E4" s="9" t="s">
        <v>497</v>
      </c>
      <c r="F4" s="9" t="s">
        <v>498</v>
      </c>
      <c r="G4" s="9" t="s">
        <v>499</v>
      </c>
      <c r="H4" s="9" t="s">
        <v>500</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v9dH9Mj3b/HjFUUWRe2GTkLbhIgUgyT2K138E5fQBW6sSD7ckuwY+Ix+xoL2+0UiA2XTwMZxG/r2L2gd2BIK+g==" saltValue="+pqWtFSH/4CudFBCupQcvA==" spinCount="100000" sheet="1" objects="1" scenarios="1" formatRows="0" insertRows="0" deleteRows="0"/>
  <mergeCells count="3">
    <mergeCell ref="A15:H15"/>
    <mergeCell ref="A1:H1"/>
    <mergeCell ref="A2:H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FDA906C4-A56F-486A-854C-745DE726F230}">
      <formula1>OFFSET(UnitListStart,1,0,UnitListCount,1)</formula1>
    </dataValidation>
    <dataValidation type="textLength" operator="lessThanOrEqual" allowBlank="1" showErrorMessage="1" error="The response must be 15 characters or less" prompt="Enter the SOP Index No." sqref="B5:B14" xr:uid="{E430AE25-95A1-4340-9147-5AABEE0444C9}">
      <formula1>15</formula1>
    </dataValidation>
  </dataValidations>
  <hyperlinks>
    <hyperlink ref="A15" location="'Table of Contents'!A1" display="Go to the Table of Contents" xr:uid="{8387F5B7-02E3-47A9-9037-6CFF98D7806F}"/>
  </hyperlinks>
  <pageMargins left="0.5" right="0.5" top="1.35" bottom="0.5" header="0.5" footer="0.5"/>
  <pageSetup orientation="landscape" r:id="rId1"/>
  <headerFooter>
    <oddHeader>&amp;C&amp;"Times New Roman,bold"&amp;11Vinyl Chloride Process Attributes_x000D_Form OP-UA56_x000D_Federal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CBDF7F2B-D5E6-414B-BA4F-B8BAACC90201}">
            <xm:f>AND(C5&lt;&gt;"",COUNTIF(OFFSET(Picklist_UAcodes!K$10,1,0,Picklist_UAcodes!K$4,1),C5)=0)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528B015-E91A-4062-B723-32FD3D765398}">
          <x14:formula1>
            <xm:f>OFFSET(Picklist_UAcodes!K$10,1,0,Picklist_UAcodes!K$4,1)</xm:f>
          </x14:formula1>
          <xm:sqref>C5:H14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F49D-8E05-4DEC-9FFD-62C862B8A93B}">
  <sheetPr codeName="Sheet9"/>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5" t="s">
        <v>517</v>
      </c>
      <c r="B1" s="55"/>
      <c r="C1" s="55"/>
      <c r="D1" s="55"/>
      <c r="E1" s="55"/>
      <c r="F1" s="55"/>
      <c r="G1" s="55"/>
      <c r="H1" s="55"/>
    </row>
    <row r="2" spans="1:9" ht="14.25" customHeight="1" x14ac:dyDescent="0.2">
      <c r="A2" s="55" t="s">
        <v>514</v>
      </c>
      <c r="B2" s="55"/>
      <c r="C2" s="55"/>
      <c r="D2" s="55"/>
      <c r="E2" s="55"/>
      <c r="F2" s="55"/>
      <c r="G2" s="55"/>
      <c r="H2" s="55"/>
    </row>
    <row r="4" spans="1:9" ht="51" customHeight="1" x14ac:dyDescent="0.2">
      <c r="A4" s="9" t="s">
        <v>508</v>
      </c>
      <c r="B4" s="9" t="s">
        <v>476</v>
      </c>
      <c r="C4" s="9" t="s">
        <v>502</v>
      </c>
      <c r="D4" s="9" t="s">
        <v>503</v>
      </c>
      <c r="E4" s="9" t="s">
        <v>521</v>
      </c>
      <c r="F4" s="9" t="s">
        <v>520</v>
      </c>
      <c r="G4" s="9" t="s">
        <v>506</v>
      </c>
      <c r="H4" s="9" t="s">
        <v>507</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x/FiEEahGjw53oUgrGpMgJ+AYAuIxfpcZyHoAf2kOY9r6CthuDMRN6fljUx4j0X9Fvu52Xrxl566Csxns4Dbdg==" saltValue="Pe904wbNm948+s10ffqEdg==" spinCount="100000" sheet="1" objects="1" scenarios="1" formatRows="0" insertRows="0" deleteRows="0"/>
  <mergeCells count="3">
    <mergeCell ref="A15:H15"/>
    <mergeCell ref="A1:H1"/>
    <mergeCell ref="A2:H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E1C7912C-32DB-4B10-8176-0CF1AE46E9F4}">
      <formula1>OFFSET(UnitListStart,1,0,UnitListCount,1)</formula1>
    </dataValidation>
    <dataValidation type="textLength" operator="lessThanOrEqual" allowBlank="1" showErrorMessage="1" error="The response must be 15 characters or less" prompt="Enter the SOP Index No." sqref="B5:B14" xr:uid="{43841B33-EAE0-4E67-9A74-01DEEA61F956}">
      <formula1>15</formula1>
    </dataValidation>
  </dataValidations>
  <hyperlinks>
    <hyperlink ref="A15" location="'Table of Contents'!A1" display="Go to the Table of Contents" xr:uid="{C9C2F0DC-A6ED-4406-B68E-A14C4CB83C03}"/>
  </hyperlinks>
  <pageMargins left="0.5" right="0.5" top="1.35" bottom="0.5" header="0.5" footer="0.5"/>
  <pageSetup orientation="landscape" r:id="rId1"/>
  <headerFooter>
    <oddHeader>&amp;C&amp;"Times New Roman,bold"&amp;11Vinyl Chloride Process Attributes_x000D_Form OP-UA56_x000D_Federal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E5C18C26-6AF9-47B0-B07D-22A112633E8A}">
            <xm:f>AND(C5&lt;&gt;"",COUNTIF(OFFSET(Picklist_UAcodes!R$10,1,0,Picklist_UAcodes!R$4,1),C5)=0)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6F11225-5A86-4F36-A5AF-0A1C8240141A}">
          <x14:formula1>
            <xm:f>OFFSET(Picklist_UAcodes!R$10,1,0,Picklist_UAcodes!R$4,1)</xm:f>
          </x14:formula1>
          <xm:sqref>C5:H14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77</v>
      </c>
      <c r="B1" s="15"/>
      <c r="C1" s="15"/>
    </row>
    <row r="3" spans="1:43" ht="13.5" x14ac:dyDescent="0.2">
      <c r="D3" s="24" t="s">
        <v>10</v>
      </c>
      <c r="N3" s="24" t="s">
        <v>91</v>
      </c>
      <c r="Z3" s="24" t="s">
        <v>92</v>
      </c>
      <c r="AL3" s="24" t="s">
        <v>33</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15</v>
      </c>
      <c r="O8" s="26" t="s">
        <v>73</v>
      </c>
      <c r="P8" s="26" t="s">
        <v>12</v>
      </c>
      <c r="Q8" s="26" t="s">
        <v>44</v>
      </c>
      <c r="R8" s="26" t="s">
        <v>128</v>
      </c>
      <c r="S8" s="26" t="s">
        <v>13</v>
      </c>
      <c r="T8" s="26" t="s">
        <v>14</v>
      </c>
      <c r="U8" s="26" t="s">
        <v>45</v>
      </c>
      <c r="V8" s="26" t="s">
        <v>74</v>
      </c>
      <c r="W8" s="26" t="s">
        <v>46</v>
      </c>
      <c r="X8" s="27" t="s">
        <v>83</v>
      </c>
      <c r="Z8" s="25" t="s">
        <v>15</v>
      </c>
      <c r="AA8" s="26" t="s">
        <v>73</v>
      </c>
      <c r="AB8" s="26" t="s">
        <v>12</v>
      </c>
      <c r="AC8" s="26" t="s">
        <v>53</v>
      </c>
      <c r="AD8" s="26" t="s">
        <v>54</v>
      </c>
      <c r="AE8" s="26" t="s">
        <v>55</v>
      </c>
      <c r="AF8" s="26" t="s">
        <v>56</v>
      </c>
      <c r="AG8" s="26" t="s">
        <v>118</v>
      </c>
      <c r="AH8" s="26" t="s">
        <v>57</v>
      </c>
      <c r="AI8" s="26" t="s">
        <v>58</v>
      </c>
      <c r="AJ8" s="27" t="s">
        <v>59</v>
      </c>
      <c r="AL8" s="25" t="s">
        <v>15</v>
      </c>
      <c r="AM8" s="26" t="s">
        <v>73</v>
      </c>
      <c r="AN8" s="26" t="s">
        <v>12</v>
      </c>
      <c r="AO8" s="26" t="s">
        <v>16</v>
      </c>
      <c r="AP8" s="26" t="s">
        <v>75</v>
      </c>
      <c r="AQ8" s="27" t="s">
        <v>76</v>
      </c>
    </row>
    <row r="9" spans="1:43" x14ac:dyDescent="0.2">
      <c r="D9" s="28"/>
      <c r="E9" s="29"/>
      <c r="F9" s="29"/>
      <c r="G9" s="29"/>
      <c r="H9" s="29"/>
      <c r="I9" s="29" t="s">
        <v>28</v>
      </c>
      <c r="J9" s="29" t="s">
        <v>30</v>
      </c>
      <c r="K9" s="29" t="s">
        <v>8</v>
      </c>
      <c r="L9" s="30"/>
      <c r="N9" s="28" t="s">
        <v>23</v>
      </c>
      <c r="O9" s="29"/>
      <c r="P9" s="29"/>
      <c r="Q9" s="29"/>
      <c r="R9" s="29"/>
      <c r="S9" s="29" t="s">
        <v>25</v>
      </c>
      <c r="T9" s="29" t="s">
        <v>23</v>
      </c>
      <c r="U9" s="29" t="s">
        <v>47</v>
      </c>
      <c r="V9" s="29"/>
      <c r="W9" s="29"/>
      <c r="X9" s="30"/>
      <c r="Z9" s="28" t="s">
        <v>23</v>
      </c>
      <c r="AA9" s="29"/>
      <c r="AB9" s="29"/>
      <c r="AC9" s="29"/>
      <c r="AD9" s="29" t="s">
        <v>60</v>
      </c>
      <c r="AE9" s="29" t="s">
        <v>62</v>
      </c>
      <c r="AF9" s="29" t="s">
        <v>60</v>
      </c>
      <c r="AG9" s="29" t="s">
        <v>68</v>
      </c>
      <c r="AH9" s="29" t="s">
        <v>60</v>
      </c>
      <c r="AI9" s="29" t="s">
        <v>68</v>
      </c>
      <c r="AJ9" s="30" t="s">
        <v>60</v>
      </c>
      <c r="AL9" s="28" t="s">
        <v>23</v>
      </c>
      <c r="AM9" s="29"/>
      <c r="AN9" s="29"/>
      <c r="AO9" s="29" t="s">
        <v>139</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61</v>
      </c>
      <c r="AE10" s="29" t="s">
        <v>63</v>
      </c>
      <c r="AF10" s="29" t="s">
        <v>61</v>
      </c>
      <c r="AG10" s="29" t="s">
        <v>69</v>
      </c>
      <c r="AH10" s="29" t="s">
        <v>61</v>
      </c>
      <c r="AI10" s="29" t="s">
        <v>69</v>
      </c>
      <c r="AJ10" s="30" t="s">
        <v>61</v>
      </c>
      <c r="AL10" s="28" t="s">
        <v>24</v>
      </c>
      <c r="AM10" s="29"/>
      <c r="AN10" s="29"/>
      <c r="AO10" s="29" t="s">
        <v>140</v>
      </c>
      <c r="AP10" s="29"/>
      <c r="AQ10" s="30"/>
    </row>
    <row r="11" spans="1:43" x14ac:dyDescent="0.2">
      <c r="D11" s="28"/>
      <c r="E11" s="29"/>
      <c r="F11" s="29"/>
      <c r="G11" s="29"/>
      <c r="H11" s="29"/>
      <c r="I11" s="29" t="s">
        <v>538</v>
      </c>
      <c r="J11" s="29" t="s">
        <v>49</v>
      </c>
      <c r="K11" s="29"/>
      <c r="L11" s="30"/>
      <c r="N11" s="28"/>
      <c r="O11" s="29"/>
      <c r="P11" s="29"/>
      <c r="Q11" s="29"/>
      <c r="R11" s="29"/>
      <c r="S11" s="29"/>
      <c r="T11" s="29"/>
      <c r="U11" s="29" t="s">
        <v>27</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lyzaQtbnx9vdVGI38PBhi9lbgerAHAp0pP7i639U/gauxEPL9PTPJ/GSD/SXa0x9K2oYwFiuAFnn6REYXjvULQ==" saltValue="S10ti6dNUJNkgAZmL0SOxQ=="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87</v>
      </c>
      <c r="B1" s="55"/>
      <c r="C1" s="55"/>
      <c r="D1" s="55"/>
      <c r="E1" s="55"/>
      <c r="F1" s="55"/>
      <c r="G1" s="55"/>
      <c r="H1" s="55"/>
      <c r="I1" s="55"/>
      <c r="J1" s="55"/>
      <c r="K1" s="55"/>
      <c r="L1" s="55"/>
      <c r="M1" s="55"/>
    </row>
    <row r="2" spans="1:13" ht="14.25" x14ac:dyDescent="0.2">
      <c r="A2" s="55" t="s">
        <v>88</v>
      </c>
      <c r="B2" s="55"/>
      <c r="C2" s="55"/>
      <c r="D2" s="55"/>
      <c r="E2" s="55"/>
      <c r="F2" s="55"/>
      <c r="G2" s="55"/>
      <c r="H2" s="55"/>
      <c r="I2" s="55"/>
      <c r="J2" s="55"/>
      <c r="K2" s="55"/>
      <c r="L2" s="55"/>
      <c r="M2" s="55"/>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43</v>
      </c>
      <c r="B15" s="54"/>
      <c r="C15" s="54"/>
      <c r="D15" s="54"/>
      <c r="E15" s="54"/>
      <c r="F15" s="54"/>
      <c r="G15" s="54"/>
      <c r="H15" s="54"/>
      <c r="I15" s="54"/>
      <c r="J15" s="54"/>
      <c r="K15" s="54"/>
      <c r="L15" s="54"/>
      <c r="M15" s="54"/>
    </row>
  </sheetData>
  <sheetProtection algorithmName="SHA-512" hashValue="qnQx8oixd/pkE0T/6sxD7w68ePl/jZ3ZP5JFA3mJjz/tIVmRQxSkn7ETtD7oErmQKExXpEePaCgSSRRG6a/bPA==" saltValue="oBlM/5uHeCH5FMPJgDj4HQ==" spinCount="100000" sheet="1" objects="1" scenarios="1" formatRows="0" insertRows="0" deleteRows="0"/>
  <mergeCells count="3">
    <mergeCell ref="A15:M15"/>
    <mergeCell ref="A1:M1"/>
    <mergeCell ref="A2:M2"/>
  </mergeCells>
  <phoneticPr fontId="1" type="noConversion"/>
  <conditionalFormatting sqref="A5:A14">
    <cfRule type="expression" dxfId="28"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Roman,bold"&amp;11Vinyl Chloride Process Attributes_x000D_Form OP-UA56_x000D_Federal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989FD-3D69-404E-A87C-1257472725E5}">
  <sheetPr codeName="Sheet5"/>
  <dimension ref="A1:B28"/>
  <sheetViews>
    <sheetView showGridLines="0"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473</v>
      </c>
    </row>
    <row r="2" spans="1:1" x14ac:dyDescent="0.2">
      <c r="A2" s="36" t="s">
        <v>0</v>
      </c>
    </row>
    <row r="3" spans="1:1" x14ac:dyDescent="0.2">
      <c r="A3" s="36" t="s">
        <v>38</v>
      </c>
    </row>
    <row r="4" spans="1:1" ht="20.100000000000001" customHeight="1" x14ac:dyDescent="0.2">
      <c r="A4" s="38"/>
    </row>
    <row r="5" spans="1:1" ht="18" customHeight="1" x14ac:dyDescent="0.2">
      <c r="A5" s="39" t="s">
        <v>474</v>
      </c>
    </row>
    <row r="6" spans="1:1" ht="365.1" customHeight="1" x14ac:dyDescent="0.2">
      <c r="A6" s="40" t="s">
        <v>522</v>
      </c>
    </row>
    <row r="7" spans="1:1" ht="18" customHeight="1" x14ac:dyDescent="0.2">
      <c r="A7" s="39" t="s">
        <v>101</v>
      </c>
    </row>
    <row r="8" spans="1:1" s="42" customFormat="1" ht="15" customHeight="1" x14ac:dyDescent="0.2">
      <c r="A8" s="41" t="s">
        <v>10</v>
      </c>
    </row>
    <row r="9" spans="1:1" ht="117.95" customHeight="1" x14ac:dyDescent="0.2">
      <c r="A9" s="43" t="s">
        <v>523</v>
      </c>
    </row>
    <row r="10" spans="1:1" ht="15" customHeight="1" x14ac:dyDescent="0.2">
      <c r="A10" s="44" t="s">
        <v>11</v>
      </c>
    </row>
    <row r="11" spans="1:1" ht="210" customHeight="1" x14ac:dyDescent="0.2">
      <c r="A11" s="43" t="s">
        <v>524</v>
      </c>
    </row>
    <row r="12" spans="1:1" ht="15" customHeight="1" x14ac:dyDescent="0.2">
      <c r="A12" s="44" t="s">
        <v>91</v>
      </c>
    </row>
    <row r="13" spans="1:1" ht="57.95" customHeight="1" x14ac:dyDescent="0.2">
      <c r="A13" s="43" t="s">
        <v>525</v>
      </c>
    </row>
    <row r="14" spans="1:1" ht="15" customHeight="1" x14ac:dyDescent="0.2">
      <c r="A14" s="44" t="s">
        <v>33</v>
      </c>
    </row>
    <row r="15" spans="1:1" ht="110.1" customHeight="1" x14ac:dyDescent="0.2">
      <c r="A15" s="43" t="s">
        <v>526</v>
      </c>
    </row>
    <row r="16" spans="1:1" ht="15" customHeight="1" x14ac:dyDescent="0.2">
      <c r="A16" s="44" t="s">
        <v>527</v>
      </c>
    </row>
    <row r="17" spans="1:1" ht="204.95" customHeight="1" x14ac:dyDescent="0.2">
      <c r="A17" s="43" t="s">
        <v>528</v>
      </c>
    </row>
    <row r="18" spans="1:1" s="46" customFormat="1" ht="18" customHeight="1" x14ac:dyDescent="0.2">
      <c r="A18" s="45" t="s">
        <v>529</v>
      </c>
    </row>
    <row r="19" spans="1:1" ht="18" customHeight="1" x14ac:dyDescent="0.2">
      <c r="A19" s="43" t="s">
        <v>530</v>
      </c>
    </row>
    <row r="20" spans="1:1" s="48" customFormat="1" ht="18" customHeight="1" x14ac:dyDescent="0.2">
      <c r="A20" s="47" t="s">
        <v>531</v>
      </c>
    </row>
    <row r="21" spans="1:1" ht="18" customHeight="1" x14ac:dyDescent="0.2">
      <c r="A21" s="49" t="s">
        <v>82</v>
      </c>
    </row>
    <row r="22" spans="1:1" ht="18" customHeight="1" x14ac:dyDescent="0.2">
      <c r="A22" s="50" t="s">
        <v>532</v>
      </c>
    </row>
    <row r="23" spans="1:1" s="48" customFormat="1" ht="18" customHeight="1" x14ac:dyDescent="0.2">
      <c r="A23" s="51" t="s">
        <v>533</v>
      </c>
    </row>
    <row r="24" spans="1:1" ht="18" customHeight="1" x14ac:dyDescent="0.2">
      <c r="A24" s="52" t="s">
        <v>534</v>
      </c>
    </row>
    <row r="25" spans="1:1" s="48" customFormat="1" ht="18" customHeight="1" x14ac:dyDescent="0.2">
      <c r="A25" s="51" t="s">
        <v>535</v>
      </c>
    </row>
    <row r="26" spans="1:1" ht="18" customHeight="1" x14ac:dyDescent="0.2">
      <c r="A26" s="52" t="s">
        <v>536</v>
      </c>
    </row>
    <row r="27" spans="1:1" s="48" customFormat="1" ht="18" customHeight="1" x14ac:dyDescent="0.2">
      <c r="A27" s="47" t="s">
        <v>537</v>
      </c>
    </row>
    <row r="28" spans="1:1" x14ac:dyDescent="0.2"/>
  </sheetData>
  <sheetProtection algorithmName="SHA-512" hashValue="XFb42vFY3VvK+ZkUYRm9J15jC2Zq107KOS6Ziyo8vgK8Ih1cwj2R8z69AobMzjQ9wM+91IfSyBIVBZmlmuu4mQ==" saltValue="/on5cwmUpTLsNjy2SnQchw==" spinCount="100000" sheet="1" objects="1" scenarios="1" formatRows="0" insertRows="0" deleteRows="0"/>
  <hyperlinks>
    <hyperlink ref="A20" r:id="rId1" xr:uid="{A3023809-94C1-481C-AA9E-34350B4271FA}"/>
    <hyperlink ref="A8" location="'General Information'!A1" display="General Information" xr:uid="{B7274DAA-516D-4491-ABBF-7D39A047EF1A}"/>
    <hyperlink ref="A10" location="'Table of Contents'!A1" display="Table of Contents" xr:uid="{20A6AD45-0A3F-4B0E-ACDA-308AFFD35346}"/>
    <hyperlink ref="A14" location="'OP-REQ2'!A1" display="OP-REQ2" xr:uid="{74F5AF35-59B7-4DA4-8D7D-D33545660D7F}"/>
    <hyperlink ref="A12" location="'OP-SUM Table 1'!A1" display="OP-SUM Table 1" xr:uid="{F844609E-0348-49E6-BEFA-D43C5CD4F804}"/>
    <hyperlink ref="A16" location="'Page 1'!A1" display="Pages begin with Page 1:" xr:uid="{5ED5C595-B83E-4557-AFDD-78DF77FDD7B9}"/>
    <hyperlink ref="A18" r:id="rId2" xr:uid="{E35BE274-DC16-403E-971C-C9310AA4F266}"/>
    <hyperlink ref="A27" r:id="rId3" xr:uid="{966185F2-5039-4E78-AD49-44DADF512D9C}"/>
    <hyperlink ref="A25" r:id="rId4" xr:uid="{4951D4ED-D130-4DD1-9733-49DE28F0FF18}"/>
    <hyperlink ref="A23" r:id="rId5" xr:uid="{16B185F4-8748-46FF-9423-D097C7A6D8C0}"/>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477</v>
      </c>
      <c r="B1" s="56"/>
    </row>
    <row r="2" spans="1:2" ht="14.25" x14ac:dyDescent="0.2">
      <c r="A2" s="56" t="s">
        <v>512</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539</v>
      </c>
    </row>
    <row r="20" spans="1:2" ht="18" customHeight="1" x14ac:dyDescent="0.2">
      <c r="A20" s="2" t="s">
        <v>78</v>
      </c>
      <c r="B20" s="13" t="s">
        <v>518</v>
      </c>
    </row>
    <row r="21" spans="1:2" ht="18" customHeight="1" x14ac:dyDescent="0.2">
      <c r="A21" s="2" t="s">
        <v>89</v>
      </c>
      <c r="B21" s="13" t="s">
        <v>519</v>
      </c>
    </row>
    <row r="22" spans="1:2" ht="18" customHeight="1" x14ac:dyDescent="0.2">
      <c r="A22" s="2" t="s">
        <v>90</v>
      </c>
      <c r="B22" s="13" t="s">
        <v>540</v>
      </c>
    </row>
    <row r="23" spans="1:2" ht="35.1" customHeight="1" x14ac:dyDescent="0.2">
      <c r="A23" s="2"/>
      <c r="B23" s="13" t="s">
        <v>80</v>
      </c>
    </row>
    <row r="24" spans="1:2" ht="15" customHeight="1" x14ac:dyDescent="0.2"/>
  </sheetData>
  <sheetProtection algorithmName="SHA-512" hashValue="ZeZOWlkakKHsm35GXkPms4cMnmZuiBANlk2Xn74Ih4zfgbA7Ykikz3+URdxukJvXL6T5mm5c97d5pBoq8mePlQ==" saltValue="57hR19juqqeYIhGnkm0Z5A==" spinCount="100000" sheet="1" objects="1" scenarios="1" formatRows="0" insertRows="0" deleteRows="0"/>
  <mergeCells count="6">
    <mergeCell ref="A1:B1"/>
    <mergeCell ref="A2:B2"/>
    <mergeCell ref="A3:B3"/>
    <mergeCell ref="A6:B6"/>
    <mergeCell ref="A4:B4"/>
    <mergeCell ref="A5:B5"/>
  </mergeCells>
  <conditionalFormatting sqref="B13">
    <cfRule type="expression" dxfId="27" priority="1">
      <formula>LEN($B$13)&gt;70</formula>
    </cfRule>
  </conditionalFormatting>
  <conditionalFormatting sqref="B14">
    <cfRule type="expression" dxfId="26" priority="2">
      <formula>AND($B$14&lt;&gt;"",COUNTIF(rg1_Pmt_Type,$B$14)=0)</formula>
    </cfRule>
  </conditionalFormatting>
  <conditionalFormatting sqref="B15">
    <cfRule type="expression" dxfId="25" priority="3">
      <formula>AND($B$15&lt;&gt;"",COUNTIF(rg1_Proj_Type,$B$15)=0)</formula>
    </cfRule>
  </conditionalFormatting>
  <conditionalFormatting sqref="B16">
    <cfRule type="expression" dxfId="24"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9"/>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33</v>
      </c>
      <c r="D5" s="11" t="str">
        <f ca="1">IF(COUNTA(INDIRECT("'" &amp; TOC[[#This Row],[Page]] &amp; "'!$A$4:$C$8"))&gt;3,"Yes","")</f>
        <v/>
      </c>
    </row>
    <row r="6" spans="1:4" ht="30" customHeight="1" x14ac:dyDescent="0.2">
      <c r="A6" s="10" t="s">
        <v>40</v>
      </c>
      <c r="B6" s="10" t="s">
        <v>515</v>
      </c>
      <c r="C6" s="8" t="s">
        <v>509</v>
      </c>
      <c r="D6" s="11" t="str">
        <f ca="1">IF(COUNTA(INDIRECT("'" &amp; TOC[[#This Row],[Page]] &amp; "'!$A$4:$C$8"))&gt;3,"Yes","")</f>
        <v/>
      </c>
    </row>
    <row r="7" spans="1:4" ht="30" customHeight="1" x14ac:dyDescent="0.2">
      <c r="A7" s="10" t="s">
        <v>494</v>
      </c>
      <c r="B7" s="10" t="s">
        <v>515</v>
      </c>
      <c r="C7" s="8" t="s">
        <v>510</v>
      </c>
      <c r="D7" s="11" t="str">
        <f ca="1">IF(COUNTA(INDIRECT("'" &amp; TOC[[#This Row],[Page]] &amp; "'!$A$4:$C$8"))&gt;3,"Yes","")</f>
        <v/>
      </c>
    </row>
    <row r="8" spans="1:4" ht="30" customHeight="1" x14ac:dyDescent="0.2">
      <c r="A8" s="10" t="s">
        <v>501</v>
      </c>
      <c r="B8" s="10" t="s">
        <v>515</v>
      </c>
      <c r="C8" s="8" t="s">
        <v>511</v>
      </c>
      <c r="D8" s="11" t="str">
        <f ca="1">IF(COUNTA(INDIRECT("'" &amp; TOC[[#This Row],[Page]] &amp; "'!$A$4:$C$8"))&gt;3,"Yes","")</f>
        <v/>
      </c>
    </row>
    <row r="9" spans="1:4" x14ac:dyDescent="0.2"/>
  </sheetData>
  <sheetProtection algorithmName="SHA-512" hashValue="saJW9uSTk4cNhwjK5TqwJX+xDgacp7L286bSIzRITlzZasjX1dsIDaWt+ceaBk98upvMwK0xnRw1KzfqsRqZqA==" saltValue="nWWfLEED/qo3Hcd2bxZ8K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5F3AAC83-345E-45A4-BA23-2F980517064E}"/>
    <hyperlink ref="C7" location="'Page 2'!A1" display="Page 2" xr:uid="{74EC0B66-500C-424D-B7EF-572BF15C7E52}"/>
    <hyperlink ref="C8" location="'Page 3'!A1" display="Page 3" xr:uid="{2244BC8A-56D4-405C-A724-87116C2BF08E}"/>
  </hyperlinks>
  <pageMargins left="0.5" right="0.5" top="1.5" bottom="0.5" header="0.5" footer="0.5"/>
  <pageSetup orientation="portrait" r:id="rId1"/>
  <headerFooter>
    <oddHeader>&amp;C&amp;"Times New Roman,bold"&amp;11Vinyl Chloride Process Attributes_x000D_Form OP-UA56_x000D_Federal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84</v>
      </c>
      <c r="B1" s="55"/>
      <c r="C1" s="55"/>
      <c r="D1" s="55"/>
      <c r="E1" s="55"/>
      <c r="F1" s="55"/>
      <c r="G1" s="55"/>
      <c r="H1" s="55"/>
      <c r="I1" s="55"/>
      <c r="J1" s="55"/>
      <c r="K1" s="55"/>
    </row>
    <row r="2" spans="1:16" ht="14.25" x14ac:dyDescent="0.2">
      <c r="A2" s="55" t="s">
        <v>85</v>
      </c>
      <c r="B2" s="55"/>
      <c r="C2" s="55"/>
      <c r="D2" s="55"/>
      <c r="E2" s="55"/>
      <c r="F2" s="55"/>
      <c r="G2" s="55"/>
      <c r="H2" s="55"/>
      <c r="I2" s="55"/>
      <c r="J2" s="55"/>
      <c r="K2" s="55"/>
    </row>
    <row r="3" spans="1:16" x14ac:dyDescent="0.2">
      <c r="N3" s="14">
        <f>MAX(OP_SUM["Unit3"])</f>
        <v>0</v>
      </c>
      <c r="O3" s="14"/>
    </row>
    <row r="4" spans="1:16" ht="45" customHeight="1" x14ac:dyDescent="0.2">
      <c r="A4" s="9" t="s">
        <v>15</v>
      </c>
      <c r="B4" s="9" t="s">
        <v>73</v>
      </c>
      <c r="C4" s="9" t="s">
        <v>508</v>
      </c>
      <c r="D4" s="9" t="s">
        <v>44</v>
      </c>
      <c r="E4" s="9" t="s">
        <v>541</v>
      </c>
      <c r="F4" s="9" t="s">
        <v>13</v>
      </c>
      <c r="G4" s="9" t="s">
        <v>14</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43</v>
      </c>
      <c r="B20" s="54"/>
      <c r="C20" s="54"/>
      <c r="D20" s="54"/>
      <c r="E20" s="54"/>
      <c r="F20" s="54"/>
      <c r="G20" s="54"/>
      <c r="H20" s="54"/>
      <c r="I20" s="54"/>
      <c r="J20" s="54"/>
      <c r="K20" s="54"/>
    </row>
  </sheetData>
  <sheetProtection algorithmName="SHA-512" hashValue="TntEmbKmiXQlcJYaYJOBPfkkk39CJDa97sdOH1C41bP4QnDFxAHLBz6A9KcnYzyTvHfnn9RU24BpuVEMzTzxrA==" saltValue="Ly94KXxfdF1gqmNWzqDlNQ==" spinCount="100000" sheet="1" objects="1" scenarios="1" formatRows="0" insertRows="0" deleteRows="0"/>
  <mergeCells count="3">
    <mergeCell ref="A20:K20"/>
    <mergeCell ref="A1:K1"/>
    <mergeCell ref="A2:K2"/>
  </mergeCells>
  <phoneticPr fontId="1" type="noConversion"/>
  <conditionalFormatting sqref="B5:B19">
    <cfRule type="expression" dxfId="22" priority="2">
      <formula>AND($B5&lt;&gt;"",ISNUMBER($B5)=FALSE)</formula>
    </cfRule>
  </conditionalFormatting>
  <conditionalFormatting sqref="C5:D19">
    <cfRule type="expression" dxfId="21" priority="3">
      <formula>LEN(C5)&gt;14</formula>
    </cfRule>
  </conditionalFormatting>
  <conditionalFormatting sqref="E5:E19">
    <cfRule type="expression" dxfId="20" priority="4">
      <formula>LEN($E5)&gt;50</formula>
    </cfRule>
  </conditionalFormatting>
  <conditionalFormatting sqref="I5:I19">
    <cfRule type="expression" dxfId="19" priority="5">
      <formula>LEN($I5)&gt;25</formula>
    </cfRule>
  </conditionalFormatting>
  <conditionalFormatting sqref="J5:J19">
    <cfRule type="expression" dxfId="18" priority="6">
      <formula>LEN($J5)&gt;8</formula>
    </cfRule>
  </conditionalFormatting>
  <conditionalFormatting sqref="K5:K19">
    <cfRule type="expression" dxfId="17"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Roman,bold"&amp;11Vinyl Chloride Process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86</v>
      </c>
      <c r="B1" s="55"/>
      <c r="C1" s="55"/>
      <c r="D1" s="55"/>
      <c r="E1" s="55"/>
      <c r="F1" s="55"/>
    </row>
    <row r="2" spans="1:7" ht="14.25" x14ac:dyDescent="0.2">
      <c r="A2" s="20"/>
    </row>
    <row r="4" spans="1:7" ht="45" customHeight="1" x14ac:dyDescent="0.2">
      <c r="A4" s="9" t="s">
        <v>15</v>
      </c>
      <c r="B4" s="9" t="s">
        <v>73</v>
      </c>
      <c r="C4" s="9" t="s">
        <v>508</v>
      </c>
      <c r="D4" s="9" t="s">
        <v>16</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43</v>
      </c>
      <c r="B20" s="54"/>
      <c r="C20" s="54"/>
      <c r="D20" s="54"/>
      <c r="E20" s="54"/>
      <c r="F20" s="54"/>
    </row>
  </sheetData>
  <sheetProtection algorithmName="SHA-512" hashValue="pbNgwAIqr2f7hJ2DW6uaug9qUnTxR9FJQJMfyKiQBRKYblJe0ohKwtWefWVVX+2BJ6hXxiU7fmeHAv5I+YoZZQ==" saltValue="x4b5slT81cAxkikeplCurA==" spinCount="100000" sheet="1" objects="1" scenarios="1" formatRows="0" insertRows="0" deleteRows="0"/>
  <mergeCells count="2">
    <mergeCell ref="A1:F1"/>
    <mergeCell ref="A20:F20"/>
  </mergeCells>
  <phoneticPr fontId="1" type="noConversion"/>
  <conditionalFormatting sqref="B5:B19">
    <cfRule type="expression" dxfId="15" priority="2">
      <formula>AND($B5&lt;&gt;"",ISNUMBER($B5)=FALSE)</formula>
    </cfRule>
  </conditionalFormatting>
  <conditionalFormatting sqref="C5:C19">
    <cfRule type="expression" dxfId="14" priority="4">
      <formula>AND($C5&lt;&gt;"",COUNTIF(OFFSET(UnitListStart,1,0,UnitListCount,1),$C5)=0)</formula>
    </cfRule>
  </conditionalFormatting>
  <conditionalFormatting sqref="D5:D19">
    <cfRule type="expression" dxfId="13" priority="5">
      <formula>LEN($D5)&gt;50</formula>
    </cfRule>
  </conditionalFormatting>
  <conditionalFormatting sqref="E5:E19">
    <cfRule type="expression" dxfId="11" priority="8">
      <formula>LEN($E5)&gt;36</formula>
    </cfRule>
  </conditionalFormatting>
  <conditionalFormatting sqref="F5:F19">
    <cfRule type="expression" dxfId="10"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Roman,bold"&amp;11Vinyl Chloride Process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7A426-73B2-4DCC-81D8-DC63F651BF6D}">
  <sheetPr codeName="Sheet1"/>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5" t="s">
        <v>513</v>
      </c>
      <c r="B1" s="55"/>
      <c r="C1" s="55"/>
      <c r="D1" s="55"/>
      <c r="E1" s="55"/>
      <c r="F1" s="55"/>
      <c r="G1" s="55"/>
      <c r="H1" s="55"/>
      <c r="I1" s="55"/>
    </row>
    <row r="2" spans="1:10" ht="14.25" customHeight="1" x14ac:dyDescent="0.2">
      <c r="A2" s="55" t="s">
        <v>514</v>
      </c>
      <c r="B2" s="55"/>
      <c r="C2" s="55"/>
      <c r="D2" s="55"/>
      <c r="E2" s="55"/>
      <c r="F2" s="55"/>
      <c r="G2" s="55"/>
      <c r="H2" s="55"/>
      <c r="I2" s="55"/>
    </row>
    <row r="4" spans="1:10" ht="51" customHeight="1" x14ac:dyDescent="0.2">
      <c r="A4" s="9" t="s">
        <v>508</v>
      </c>
      <c r="B4" s="9" t="s">
        <v>476</v>
      </c>
      <c r="C4" s="9" t="s">
        <v>479</v>
      </c>
      <c r="D4" s="9" t="s">
        <v>483</v>
      </c>
      <c r="E4" s="9" t="s">
        <v>486</v>
      </c>
      <c r="F4" s="9" t="s">
        <v>487</v>
      </c>
      <c r="G4" s="9" t="s">
        <v>488</v>
      </c>
      <c r="H4" s="9" t="s">
        <v>489</v>
      </c>
      <c r="I4" s="9" t="s">
        <v>490</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4" t="s">
        <v>43</v>
      </c>
      <c r="B15" s="54"/>
      <c r="C15" s="54"/>
      <c r="D15" s="54"/>
      <c r="E15" s="54"/>
      <c r="F15" s="54"/>
      <c r="G15" s="54"/>
      <c r="H15" s="54"/>
      <c r="I15" s="54"/>
    </row>
  </sheetData>
  <sheetProtection algorithmName="SHA-512" hashValue="1aOvFp0BS+tWyrd+T60QfOWV2ss+6dtxaw3p7c82c1o/x+nUaQnuU7sm7RVd8lqTZHcQZkqOOzQZ/sKUrwsPxg==" saltValue="/Iw+UBreUPmuds+BehVTRw==" spinCount="100000" sheet="1" objects="1" scenarios="1" formatRows="0" insertRows="0" deleteRows="0"/>
  <mergeCells count="3">
    <mergeCell ref="A15:I15"/>
    <mergeCell ref="A1:I1"/>
    <mergeCell ref="A2:I2"/>
  </mergeCells>
  <conditionalFormatting sqref="A5:A14">
    <cfRule type="expression" dxfId="9" priority="1">
      <formula>AND($A5&lt;&gt;"",COUNTIF(OFFSET(UnitListStart,1,0,UnitListCount,1),$A5)=0)</formula>
    </cfRule>
  </conditionalFormatting>
  <conditionalFormatting sqref="B5:B14">
    <cfRule type="expression" dxfId="8" priority="3">
      <formula>LEN(B5)&gt;15</formula>
    </cfRule>
  </conditionalFormatting>
  <conditionalFormatting sqref="E5:E14">
    <cfRule type="expression" dxfId="6" priority="4">
      <formula>LEN(E5)&gt;10</formula>
    </cfRule>
  </conditionalFormatting>
  <dataValidations count="3">
    <dataValidation type="list" allowBlank="1" showErrorMessage="1" error="The selection is not valid" prompt="Select from the dropdown list" sqref="A5:A14" xr:uid="{44276620-56BD-4282-9966-94B3A5E0D0F2}">
      <formula1>OFFSET(UnitListStart,1,0,UnitListCount,1)</formula1>
    </dataValidation>
    <dataValidation type="textLength" operator="lessThanOrEqual" allowBlank="1" showErrorMessage="1" error="The response must be 15 characters or less" prompt="Enter the SOP Index No." sqref="B5:B14" xr:uid="{44054F3D-439C-49AD-87E0-FAC78E1F1F28}">
      <formula1>15</formula1>
    </dataValidation>
    <dataValidation type="textLength" operator="lessThanOrEqual" allowBlank="1" showErrorMessage="1" error="The response must be 10 characters or less" prompt="Enter the EEP ID No." sqref="E5:E14" xr:uid="{F74235EA-D1AA-4E4B-82BA-9D47E3840D27}">
      <formula1>10</formula1>
    </dataValidation>
  </dataValidations>
  <hyperlinks>
    <hyperlink ref="A15" location="'Table of Contents'!A1" display="Go to the Table of Contents" xr:uid="{27AB51EC-0B58-46D9-A18D-32429C673D4D}"/>
  </hyperlinks>
  <pageMargins left="0.5" right="0.5" top="1.35" bottom="0.5" header="0.5" footer="0.5"/>
  <pageSetup orientation="landscape" r:id="rId1"/>
  <headerFooter>
    <oddHeader>&amp;C&amp;"Times New Roman,bold"&amp;11Vinyl Chloride Process Attributes_x000D_Form OP-UA56_x000D_Federal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8680F966-6E82-4E6E-A5D1-841B95FD5813}">
            <xm:f>AND(C5&lt;&gt;"",COUNTIF(OFFSET(Picklist_UAcodes!C$10,1,0,Picklist_UAcodes!C$4,1),C5)=0)</xm:f>
            <x14:dxf>
              <font>
                <b/>
                <i val="0"/>
              </font>
              <fill>
                <patternFill>
                  <bgColor rgb="FFEBB8B7"/>
                </patternFill>
              </fill>
            </x14:dxf>
          </x14:cfRule>
          <xm:sqref>C5:D14 F5:I14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0759217-004B-45E0-9E80-A728CE8F8D66}">
          <x14:formula1>
            <xm:f>OFFSET(Picklist_UAcodes!C$10,1,0,Picklist_UAcodes!C$4,1)</xm:f>
          </x14:formula1>
          <xm:sqref>F5:I14 C5:D14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1</vt:i4>
      </vt:variant>
      <vt:variant>
        <vt:lpstr>Named Ranges</vt:lpstr>
      </vt:variant>
      <vt:variant>
        <vt:i4>15</vt:i4>
      </vt:variant>
    </vt:vector>
  </HeadingPairs>
  <TitlesOfParts>
    <vt:vector size="24" baseType="lpstr">
      <vt:lpstr>Instructions</vt:lpstr>
      <vt:lpstr>General Information</vt:lpstr>
      <vt:lpstr>Table of Contents</vt:lpstr>
      <vt:lpstr>OP-SUM Table 1</vt:lpstr>
      <vt:lpstr>OP-REQ2</vt:lpstr>
      <vt:lpstr>Page 1</vt:lpstr>
      <vt:lpstr>Page 2</vt:lpstr>
      <vt:lpstr>Page 3</vt:lpstr>
      <vt:lpstr>Chart1</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10294 - OP-UA56 - Vinyl Chloride Process Attributes</dc:title>
  <dc:creator>TCEQ</dc:creator>
  <cp:keywords>"UA56, vinyl, chloride, ethylene, oxychlorination, reactor, EDC, monomer"</cp:keywords>
  <cp:lastModifiedBy>Scott McKee</cp:lastModifiedBy>
  <cp:lastPrinted>2024-05-08T14:58:09Z</cp:lastPrinted>
  <dcterms:created xsi:type="dcterms:W3CDTF">2021-12-07T15:36:18Z</dcterms:created>
  <dcterms:modified xsi:type="dcterms:W3CDTF">2025-06-28T20:54:53Z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UA56</vt:lpwstr>
  </property>
  <property fmtid="{D5CDD505-2E9C-101B-9397-08002B2CF9AE}" pid="3" name="Version Date">
    <vt:lpwstr>7/1/2025</vt:lpwstr>
  </property>
  <property fmtid="{D5CDD505-2E9C-101B-9397-08002B2CF9AE}" pid="4" name="Version Number">
    <vt:lpwstr>1.0</vt:lpwstr>
  </property>
</Properties>
</file>