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0687A809-07EB-4DA3-8D98-268BF4E5F69E}" xr6:coauthVersionLast="47" xr6:coauthVersionMax="47" xr10:uidLastSave="{00000000-0000-0000-0000-000000000000}"/>
  <workbookProtection workbookAlgorithmName="SHA-512" workbookHashValue="N+Gn5Qzzjwnm6Gi7afBXWcFgnj5yDpOxb1AX9WC6VpTQ75xOUj0nIkuje3p7aDvBlCgwBB/jzUAyrlMxgOZMlg==" workbookSaltValue="BU3dvMLhTi6G/Xj9Tx2tfQ=="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31"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 name="Page 15" sheetId="29" r:id="rId23"/>
    <sheet name="Page 16" sheetId="30" r:id="rId24"/>
  </sheets>
  <externalReferences>
    <externalReference r:id="rId25"/>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22">'Page 15'!$1:$4</definedName>
    <definedName name="_xlnm.Print_Titles" localSheetId="23">'Page 16'!$1:$4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12" i="6"/>
  <c r="D15" i="6"/>
  <c r="D13" i="6"/>
  <c r="D21" i="6"/>
  <c r="D16" i="6"/>
  <c r="D7" i="6"/>
  <c r="D9" i="6"/>
  <c r="D17" i="6"/>
  <c r="D8" i="6"/>
  <c r="D14" i="6"/>
  <c r="D10" i="6"/>
  <c r="D19" i="6"/>
  <c r="D11" i="6"/>
  <c r="D18" i="6"/>
  <c r="D20"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<sst xmlns="http://schemas.openxmlformats.org/spreadsheetml/2006/main" count="1531" uniqueCount="710">
  <si>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</si>
  <si>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</si>
  <si>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</si>
  <si>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</si>
  <si>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</si>
  <si>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</si>
  <si>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</si>
  <si>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</si>
  <si>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</si>
  <si>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</si>
  <si>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</si>
  <si>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</si>
  <si>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</si>
  <si>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</si>
  <si>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</si>
  <si>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</si>
  <si>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</si>
  <si>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</si>
  <si>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</si>
  <si>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</si>
  <si>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</si>
  <si>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</si>
  <si>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</si>
  <si>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</si>
  <si>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</si>
  <si>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</si>
  <si>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</si>
  <si>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</si>
  <si>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</si>
  <si>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</si>
  <si>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</si>
  <si>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</si>
  <si>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</si>
  <si>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</si>
  <si>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</si>
  <si>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</si>
  <si>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</si>
  <si>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</si>
  <si>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</si>
  <si>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</si>
  <si>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</si>
  <si>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</si>
  <si>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</si>
  <si>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</si>
  <si>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</si>
  <si>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</si>
  <si>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</si>
  <si>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</si>
  <si>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</si>
  <si>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</si>
  <si>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</si>
  <si>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</si>
  <si>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</si>
  <si>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</si>
  <si>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</si>
  <si>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</si>
  <si>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</si>
  <si>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</si>
  <si>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</si>
  <si>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</si>
  <si>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</si>
  <si>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</si>
  <si>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</si>
  <si>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</si>
  <si>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</si>
  <si>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</si>
  <si>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</si>
  <si>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</si>
  <si>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</si>
  <si>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</si>
  <si>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</si>
  <si>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</si>
  <si>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</si>
  <si>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</si>
  <si>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</si>
  <si>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</si>
  <si>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</si>
  <si>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</si>
  <si>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</si>
  <si>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</si>
  <si>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</si>
  <si>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</si>
  <si>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</si>
  <si>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</si>
  <si>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</si>
  <si>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</si>
  <si>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</si>
  <si>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</si>
  <si>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</si>
  <si>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</si>
  <si>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</si>
  <si>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</si>
  <si>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</si>
  <si>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</si>
  <si>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</si>
  <si>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</si>
  <si>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</si>
  <si>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</si>
  <si>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</si>
  <si>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</si>
  <si>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</si>
  <si>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</si>
  <si>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</si>
  <si>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</si>
  <si>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</si>
  <si>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</si>
  <si>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</si>
  <si>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</si>
  <si>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</si>
  <si>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</si>
  <si>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</si>
  <si>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</si>
  <si>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</si>
  <si>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</si>
  <si>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</si>
  <si>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</si>
  <si>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</si>
  <si>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</si>
  <si>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</si>
  <si>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</si>
  <si>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</si>
  <si>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</si>
  <si>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</si>
  <si>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</si>
  <si>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</si>
  <si>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</si>
  <si>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</si>
  <si>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</si>
  <si>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</si>
  <si>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</si>
  <si>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</si>
  <si>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</si>
  <si>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</si>
  <si>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</si>
  <si>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</si>
  <si>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</si>
  <si>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</si>
  <si>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</si>
  <si>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</si>
  <si>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</si>
  <si>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</si>
  <si>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</si>
  <si>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</si>
  <si>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</si>
  <si>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</si>
  <si>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</si>
  <si>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</si>
  <si>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</si>
  <si>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</si>
  <si>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</si>
  <si>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</si>
  <si>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</si>
  <si>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</si>
  <si>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</si>
  <si>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</si>
  <si>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</si>
  <si>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</si>
  <si>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</si>
  <si>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</si>
  <si>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</si>
  <si>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</si>
  <si>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</si>
  <si>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</si>
  <si>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</si>
  <si>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</si>
  <si>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</si>
  <si>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</si>
  <si>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</si>
  <si>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</si>
  <si>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</si>
  <si>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</si>
  <si>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</si>
  <si>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</si>
  <si>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</si>
  <si>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</si>
  <si>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</si>
  <si>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</si>
  <si>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</si>
  <si>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</si>
  <si>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</si>
  <si>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</si>
  <si>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</si>
  <si>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</si>
  <si>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</si>
  <si>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</si>
  <si>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</si>
  <si>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</si>
  <si>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</si>
  <si>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</si>
  <si>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</si>
  <si>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</si>
  <si>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</si>
  <si>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</si>
  <si>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</si>
  <si>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</si>
  <si>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</si>
  <si>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</si>
  <si>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</si>
  <si>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</si>
  <si>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</si>
  <si>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</si>
  <si>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</si>
  <si>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</si>
  <si>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</si>
  <si>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</si>
  <si>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</si>
  <si>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</si>
  <si>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</si>
  <si>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</si>
  <si>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</si>
  <si>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</si>
  <si>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</si>
  <si>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</si>
  <si>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</si>
  <si>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</si>
  <si>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</si>
  <si>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</si>
  <si>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</si>
  <si>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</si>
  <si>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</si>
  <si>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</si>
  <si>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</si>
  <si>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</si>
  <si>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</si>
  <si>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</si>
  <si>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</si>
  <si>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</si>
  <si>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</si>
  <si>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</si>
  <si>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</si>
  <si>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</si>
  <si>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</si>
  <si>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</si>
  <si>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</si>
  <si>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</si>
  <si>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</si>
  <si>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</si>
  <si>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</si>
  <si>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</si>
  <si>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</si>
  <si>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</si>
  <si>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</si>
  <si>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</si>
  <si>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</si>
  <si>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</si>
  <si>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</si>
  <si>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</si>
  <si>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</si>
  <si>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</si>
  <si>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</si>
  <si>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</si>
  <si>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</si>
  <si>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</si>
  <si>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</si>
  <si>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</si>
  <si>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</si>
  <si>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</si>
  <si>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</si>
  <si>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</si>
  <si>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</si>
  <si>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</si>
  <si>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</si>
  <si>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</si>
  <si>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</si>
  <si>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</si>
  <si>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</si>
  <si>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</si>
  <si>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</si>
  <si>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</si>
  <si>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</si>
  <si>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</si>
  <si>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</si>
  <si>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</si>
  <si>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</si>
  <si>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</si>
  <si>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</si>
  <si>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</si>
  <si>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</si>
  <si>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</si>
  <si>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</si>
  <si>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</si>
  <si>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</si>
  <si>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</si>
  <si>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</si>
  <si>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</si>
  <si>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</si>
  <si>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</si>
  <si>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</si>
  <si>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</si>
  <si>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</si>
  <si>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</si>
  <si>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</si>
  <si>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</si>
  <si>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</si>
  <si>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</si>
  <si>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</si>
  <si>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</si>
  <si>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</si>
  <si>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</si>
  <si>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</si>
  <si>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</si>
  <si>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</si>
  <si>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</si>
  <si>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</si>
  <si>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</si>
  <si>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</si>
  <si>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</si>
  <si>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</si>
  <si>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</si>
  <si>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</si>
  <si>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</si>
  <si>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</si>
  <si>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</si>
  <si>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</si>
  <si>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</si>
  <si>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</si>
  <si>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</si>
  <si>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</si>
  <si>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</si>
  <si>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</si>
  <si>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</si>
  <si>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</si>
  <si>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</si>
  <si>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</si>
  <si>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</si>
  <si>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</si>
  <si>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</si>
  <si>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</si>
  <si>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</si>
  <si>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</si>
  <si>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</si>
  <si>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</si>
  <si>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</si>
  <si>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</si>
  <si>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</si>
  <si>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</si>
  <si>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</si>
  <si>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</si>
  <si>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</si>
  <si>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</si>
  <si>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</si>
  <si>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</si>
  <si>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</si>
  <si>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</si>
  <si>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</si>
  <si>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</si>
  <si>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</si>
  <si>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</si>
  <si>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</si>
  <si>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</si>
  <si>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</si>
  <si>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</si>
  <si>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</si>
  <si>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</si>
  <si>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</si>
  <si>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</si>
  <si>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</si>
  <si>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</si>
  <si>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</si>
  <si>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</si>
  <si>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</si>
  <si>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</si>
  <si>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</si>
  <si>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</si>
  <si>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</si>
  <si>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</si>
  <si>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</si>
  <si>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</si>
  <si>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</si>
  <si>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</si>
  <si>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</si>
  <si>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</si>
  <si>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</si>
  <si>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</si>
  <si>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</si>
  <si>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</si>
  <si>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</si>
  <si>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</si>
  <si>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</si>
  <si>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</si>
  <si>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</si>
  <si>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</si>
  <si>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</si>
  <si>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</si>
  <si>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</si>
  <si>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</si>
  <si>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</si>
  <si>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</si>
  <si>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</si>
  <si>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</si>
  <si>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</si>
  <si>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</si>
  <si>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</si>
  <si>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</si>
  <si>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</si>
  <si>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</si>
  <si>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</si>
  <si>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</si>
  <si>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</si>
  <si>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</si>
  <si>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</si>
  <si>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</si>
  <si>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</si>
  <si>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</si>
  <si>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</si>
  <si>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</si>
  <si>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</si>
  <si>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</si>
  <si>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</si>
  <si>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</si>
  <si>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</si>
  <si>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</si>
  <si>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</si>
  <si>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</si>
  <si>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</si>
  <si>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</si>
  <si>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</si>
  <si>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</si>
  <si>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</si>
  <si>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</si>
  <si>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</si>
  <si>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</si>
  <si>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</si>
  <si>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</si>
  <si>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</si>
  <si>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</si>
  <si>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</si>
  <si>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</si>
  <si>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</si>
  <si>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</si>
  <si>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</si>
  <si>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</si>
  <si>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</si>
  <si>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</si>
  <si>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</si>
  <si>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</si>
  <si>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</si>
  <si>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</si>
  <si>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</si>
  <si>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</si>
  <si>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</si>
  <si>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</si>
  <si>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</si>
  <si>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</si>
  <si>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</si>
  <si>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</si>
  <si>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</si>
  <si>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</si>
  <si>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</si>
  <si>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</si>
  <si>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</si>
  <si>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</si>
  <si>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</si>
  <si>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</si>
  <si>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</si>
  <si>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</si>
  <si>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</si>
  <si>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</si>
  <si>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</si>
  <si>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</si>
  <si>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</si>
  <si>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</si>
  <si>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</si>
  <si>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</si>
  <si>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</si>
  <si>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</si>
  <si>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</si>
  <si>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</si>
  <si>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</si>
  <si>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</si>
  <si>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</si>
  <si>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</si>
  <si>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</si>
  <si>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</si>
  <si>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</si>
  <si>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OP-UA60</t>
  </si>
  <si>
    <t>SOP Index No.</t>
  </si>
  <si>
    <t>Chemical Manufacturing/Elastomer/Thermoplastic Process Unit Attributes</t>
  </si>
  <si>
    <t>----</t>
  </si>
  <si>
    <t>Applicable Chemicals</t>
  </si>
  <si>
    <t>NO</t>
  </si>
  <si>
    <t>YES</t>
  </si>
  <si>
    <t>Table 2 HAP</t>
  </si>
  <si>
    <t>AMEL ID No.</t>
  </si>
  <si>
    <t>Heat Exchange System</t>
  </si>
  <si>
    <t>Cooling Water Pressure</t>
  </si>
  <si>
    <t>Table 1b</t>
  </si>
  <si>
    <t>Intervening Cooling Fluid</t>
  </si>
  <si>
    <t>Table 4 HAP Content</t>
  </si>
  <si>
    <t>NPDES Permit</t>
  </si>
  <si>
    <t>Table 9 HAP Content</t>
  </si>
  <si>
    <t>Cooling Water Monitored</t>
  </si>
  <si>
    <t>Table 2a</t>
  </si>
  <si>
    <t>Research and Development</t>
  </si>
  <si>
    <t>Primary Product</t>
  </si>
  <si>
    <t>Flexible Unit</t>
  </si>
  <si>
    <t>Existing Source</t>
  </si>
  <si>
    <t>Table 2b</t>
  </si>
  <si>
    <t>Rubber Type and Production Process</t>
  </si>
  <si>
    <t>EPR-SP</t>
  </si>
  <si>
    <t>OTHER</t>
  </si>
  <si>
    <t>PR-SP</t>
  </si>
  <si>
    <t>STBR-EP</t>
  </si>
  <si>
    <t>STBR-SP</t>
  </si>
  <si>
    <t>§ 63.494(a)(5) Products</t>
  </si>
  <si>
    <t>Crumb Dryer</t>
  </si>
  <si>
    <t>Performance Test</t>
  </si>
  <si>
    <t>Stripping Technology</t>
  </si>
  <si>
    <t>Periodic Sampling</t>
  </si>
  <si>
    <t>Continuous Stripping</t>
  </si>
  <si>
    <t>Table 2c</t>
  </si>
  <si>
    <t>Control Device</t>
  </si>
  <si>
    <t>ABS</t>
  </si>
  <si>
    <t>BPH-FUEL</t>
  </si>
  <si>
    <t>BPH-HAZ</t>
  </si>
  <si>
    <t>BPH44+</t>
  </si>
  <si>
    <t>BPH44-</t>
  </si>
  <si>
    <t>CARB</t>
  </si>
  <si>
    <t>CATINC</t>
  </si>
  <si>
    <t>COND</t>
  </si>
  <si>
    <t>FLARE</t>
  </si>
  <si>
    <t>INCIN</t>
  </si>
  <si>
    <t>NOCD</t>
  </si>
  <si>
    <t>Control Device ID No.</t>
  </si>
  <si>
    <t>Prior Performance Test</t>
  </si>
  <si>
    <t>Alternate Monitoring Parameters</t>
  </si>
  <si>
    <t>Alternate Monitoring System</t>
  </si>
  <si>
    <t>Bypass Lines</t>
  </si>
  <si>
    <t>Flow Indicator</t>
  </si>
  <si>
    <t>Table 3</t>
  </si>
  <si>
    <t>Single Unit Annual Mass Emissions</t>
  </si>
  <si>
    <t>500+</t>
  </si>
  <si>
    <t>A500-</t>
  </si>
  <si>
    <t>S500-</t>
  </si>
  <si>
    <t>Alternate Control Requirement</t>
  </si>
  <si>
    <t>Aggregate Flow Rate</t>
  </si>
  <si>
    <t>FR+</t>
  </si>
  <si>
    <t>FR-</t>
  </si>
  <si>
    <t>ABSORB</t>
  </si>
  <si>
    <t>CADS</t>
  </si>
  <si>
    <t>DIFINC</t>
  </si>
  <si>
    <t>PADU</t>
  </si>
  <si>
    <t>VACOMB-F</t>
  </si>
  <si>
    <t>VACOMB-NF</t>
  </si>
  <si>
    <t>Table 4</t>
  </si>
  <si>
    <t>Exempted Process</t>
  </si>
  <si>
    <t>No Organic HAP</t>
  </si>
  <si>
    <t>Table 5a</t>
  </si>
  <si>
    <t>Ammonium Sulfate</t>
  </si>
  <si>
    <t>Other Operations</t>
  </si>
  <si>
    <t>63.100 CMPU</t>
  </si>
  <si>
    <t>2525E1</t>
  </si>
  <si>
    <t>Table 5b</t>
  </si>
  <si>
    <t>Startup 2003</t>
  </si>
  <si>
    <t>Shared Batch Vent</t>
  </si>
  <si>
    <t>PUG</t>
  </si>
  <si>
    <t>Startup 2002</t>
  </si>
  <si>
    <t>PP Alt</t>
  </si>
  <si>
    <t>Cont Proc</t>
  </si>
  <si>
    <t>Table 5c</t>
  </si>
  <si>
    <t>Reduction</t>
  </si>
  <si>
    <t>New Source</t>
  </si>
  <si>
    <t>HAP Metals</t>
  </si>
  <si>
    <t>Fabric Filter</t>
  </si>
  <si>
    <t>Small CD</t>
  </si>
  <si>
    <t>Design Eval</t>
  </si>
  <si>
    <t>Table 6a</t>
  </si>
  <si>
    <t>Designated Grp1</t>
  </si>
  <si>
    <t>Determined Grp1</t>
  </si>
  <si>
    <t>Vent Emission Control</t>
  </si>
  <si>
    <t>ACD</t>
  </si>
  <si>
    <t>BBF</t>
  </si>
  <si>
    <t>BRD</t>
  </si>
  <si>
    <t>CCD</t>
  </si>
  <si>
    <t>CCD-ACD</t>
  </si>
  <si>
    <t>CCD-BBF</t>
  </si>
  <si>
    <t>CCD-BRD</t>
  </si>
  <si>
    <t>CFL</t>
  </si>
  <si>
    <t>CFL-ACD</t>
  </si>
  <si>
    <t>CFL-BBF</t>
  </si>
  <si>
    <t>CFL-BRD</t>
  </si>
  <si>
    <t>Table 6b</t>
  </si>
  <si>
    <t>Designated HAL</t>
  </si>
  <si>
    <t>Determined HAL</t>
  </si>
  <si>
    <t>Scrubber</t>
  </si>
  <si>
    <t>Prior Eval</t>
  </si>
  <si>
    <t>Assessment Waiver</t>
  </si>
  <si>
    <t>Assessment Waiver ID</t>
  </si>
  <si>
    <t>Negative Pressure</t>
  </si>
  <si>
    <t>Bypass Line</t>
  </si>
  <si>
    <t>CARSEAL</t>
  </si>
  <si>
    <t>FLOWIND</t>
  </si>
  <si>
    <t>NONE</t>
  </si>
  <si>
    <t>Table 6c</t>
  </si>
  <si>
    <t>Small Device</t>
  </si>
  <si>
    <t>1257A1</t>
  </si>
  <si>
    <t>1257A1 Device Type</t>
  </si>
  <si>
    <t>05RT</t>
  </si>
  <si>
    <t>BPH</t>
  </si>
  <si>
    <t>CADON</t>
  </si>
  <si>
    <t>CADOTH</t>
  </si>
  <si>
    <t>CATA</t>
  </si>
  <si>
    <t>SCRB</t>
  </si>
  <si>
    <t>THERM</t>
  </si>
  <si>
    <t>1257A1 Device ID</t>
  </si>
  <si>
    <t>Alt 63SS Mon Parameters</t>
  </si>
  <si>
    <t>Alt 63SS Mon ID</t>
  </si>
  <si>
    <t>SS Device Type</t>
  </si>
  <si>
    <t>OTHCMB</t>
  </si>
  <si>
    <t>OTHNONC</t>
  </si>
  <si>
    <t>SS Device ID</t>
  </si>
  <si>
    <t>Table 6d</t>
  </si>
  <si>
    <t>Meets 63.988(b)(2)</t>
  </si>
  <si>
    <t>Water</t>
  </si>
  <si>
    <t>Table 6e</t>
  </si>
  <si>
    <t>HAL Device Type</t>
  </si>
  <si>
    <t>OTHAFT</t>
  </si>
  <si>
    <t>OTHBFR</t>
  </si>
  <si>
    <t>OTHNO</t>
  </si>
  <si>
    <t>SCRBAFT</t>
  </si>
  <si>
    <t>SCRBBFR</t>
  </si>
  <si>
    <t>SCRBNO</t>
  </si>
  <si>
    <t>HAL Device ID</t>
  </si>
  <si>
    <t>Halogen Reduction Option</t>
  </si>
  <si>
    <t>22A-I</t>
  </si>
  <si>
    <t>22A-II</t>
  </si>
  <si>
    <t>22A-III</t>
  </si>
  <si>
    <t>Formaldehyde</t>
  </si>
  <si>
    <t>Table 6f</t>
  </si>
  <si>
    <t>All Vents Are WW</t>
  </si>
  <si>
    <t>OTHREC</t>
  </si>
  <si>
    <t>Process ID No.</t>
  </si>
  <si>
    <t>Page 1</t>
  </si>
  <si>
    <t>Page 2</t>
  </si>
  <si>
    <t>Page 3</t>
  </si>
  <si>
    <t>Page 4</t>
  </si>
  <si>
    <t>Page 5</t>
  </si>
  <si>
    <t>Page 6</t>
  </si>
  <si>
    <t>Page 7</t>
  </si>
  <si>
    <t>Page 8</t>
  </si>
  <si>
    <t>Page 9</t>
  </si>
  <si>
    <t>Page 10</t>
  </si>
  <si>
    <t>Page 11</t>
  </si>
  <si>
    <t>Page 12</t>
  </si>
  <si>
    <t>Page 13</t>
  </si>
  <si>
    <t>Page 14</t>
  </si>
  <si>
    <t>Page 15</t>
  </si>
  <si>
    <t>Page 16</t>
  </si>
  <si>
    <t>Form OP-UA60</t>
  </si>
  <si>
    <t>Alternate Means of Emission Limitation (AMEL)</t>
  </si>
  <si>
    <t>Meets 40 CFR § 63.104(a)(4)(i) - (iv)</t>
  </si>
  <si>
    <t>Back-End Processes</t>
  </si>
  <si>
    <t>Back-End Process Continuous</t>
  </si>
  <si>
    <t>Batch Process Annual Mass Emission</t>
  </si>
  <si>
    <t>ACRID No.</t>
  </si>
  <si>
    <t>G2/&lt;1000 Lb/Yr</t>
  </si>
  <si>
    <t>&gt;1000 Lb/Yr</t>
  </si>
  <si>
    <t>Batch Proc Vents</t>
  </si>
  <si>
    <t>Table 1a: Title 40 Code of Federal Regulations Part 63 (40 CFR Part 63)</t>
  </si>
  <si>
    <t>Subpart F: National Emission Standards for Organic Hazardous Air Pollutants from the Synthetic Organic Chemical Manufacturing Industry</t>
  </si>
  <si>
    <t>40 CFR Part 63, Subpart F: National Emission Standards for Organic Hazardous Air Pollutants from the Synthetic Organic Chemical Manufacturing Industry</t>
  </si>
  <si>
    <t>Table 1b: Title 40 Code of Federal Regulations Part 63 (40 CFR Part 63)</t>
  </si>
  <si>
    <t>Table 2a: Title 40 Code of Federal Regulations Part 63 (40 CFR Part 63)</t>
  </si>
  <si>
    <t>Subpart U: National Emission Standards for Hazardous Air Pollutant Emissions: Group I Polymers and Resins</t>
  </si>
  <si>
    <t>40 CFR Part 63, Subpart U: National Emission Standards for Hazardous Air Pollutant Emissions: Group I Polymers and Resins</t>
  </si>
  <si>
    <t>Table 2b: Title 40 Code of Federal Regulations Part 63 (40 CFR Part 63)</t>
  </si>
  <si>
    <t>Table 2c: Title 40 Code of Federal Regulations Part 63 (40 CFR Part 63)</t>
  </si>
  <si>
    <t>Table 3: Title 30 Texas Administrative Code Chapter 115 (30 TAC Chapter 115)</t>
  </si>
  <si>
    <t>Subchapter B: Batch Process</t>
  </si>
  <si>
    <t>30 TAC Chapter 115, Subchapter B: Batch Process</t>
  </si>
  <si>
    <t>Table 4: Title 40 Code of Federal Regulations Part 63 (40 CFR Part 63)</t>
  </si>
  <si>
    <t>Subpart JJJ: National Emission Standards for Hazardous Air Pollutant Emissions: Group IV Polymers and Resins</t>
  </si>
  <si>
    <t>40 CFR Part 63, Subpart JJJ: National Emission Standards for Hazardous Air Pollutant Emissions: Group IV Polymers and Resins</t>
  </si>
  <si>
    <t>Table 5a: Title 40 Code of Federal Regulations Part 63 (40 CFR Part 63)</t>
  </si>
  <si>
    <t>Subpart FFFF: National Emission Standards for Hazardous Air Pollutants: Miscellaneous Organic Chemical Manufacturing - MCPU Processes</t>
  </si>
  <si>
    <t>40 CFR Part 63, Subpart FFFF: National Emission Standards for Hazardous Air Pollutants: Miscellaneous Organic Chemical Manufacturing - MCPU Processes</t>
  </si>
  <si>
    <t>Table 5b: Title 40 Code of Federal Regulations Part 63 (40 CFR Part 63)</t>
  </si>
  <si>
    <t>Table 5c: Title 40 Code of Federal Regulations Part 63 (40 CFR Part 63)</t>
  </si>
  <si>
    <t>Table 6a: Title 40 Code of Federal Regulations Part 63 (40 CFR Part 63)</t>
  </si>
  <si>
    <t>Subpart FFFF: National Emission Standards for Hazardous Air Pollutants: Miscellaneous Organic Chemical Manufacturing - MCPU Processes with Batch Vents</t>
  </si>
  <si>
    <t>40 CFR Part 63, Subpart FFFF: National Emission Standards for Hazardous Air Pollutants: Miscellaneous Organic Chemical Manufacturing - MCPU Processes with Batch Vents</t>
  </si>
  <si>
    <t>Table 6b: Title 40 Code of Federal Regulations Part 63 (40 CFR Part 63)</t>
  </si>
  <si>
    <t>Table 6c: Title 40 Code of Federal Regulations Part 63 (40 CFR Part 63)</t>
  </si>
  <si>
    <t>Table 6d: Title 40 Code of Federal Regulations Part 63 (40 CFR Part 63)</t>
  </si>
  <si>
    <t>Table 6e: Title 40 Code of Federal Regulations Part 63 (40 CFR Part 63)</t>
  </si>
  <si>
    <t>Table 6f: Title 40 Code of Federal Regulations Part 63 (40 CFR Part 63)</t>
  </si>
  <si>
    <t>10296</t>
  </si>
  <si>
    <t>94v1.0</t>
  </si>
  <si>
    <t>Meets 40 CFR §63.104(a)(4)(i) - (iv)</t>
  </si>
  <si>
    <t>§63.494(a)(5) Products</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</si>
  <si>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</si>
  <si>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</si>
  <si>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</si>
  <si>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</si>
  <si>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</si>
  <si>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</si>
  <si>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</si>
  <si>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</si>
  <si>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</si>
  <si>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</si>
  <si>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</si>
  <si>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</si>
  <si>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</si>
  <si>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</si>
  <si>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</si>
  <si>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</si>
  <si>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</si>
  <si>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04/2015</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</si>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</sst>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4169993-FD28-4A1B-9B6E-1BF75949CC68}"/>
    <cellStyle name="Heading 2" xfId="15" builtinId="17" customBuiltin="1"/>
    <cellStyle name="Heading 3" xfId="17" builtinId="18" customBuiltin="1"/>
    <cellStyle name="Hyperlink" xfId="5" builtinId="8" customBuiltin="1"/>
    <cellStyle name="Hyperlink 2" xfId="20" xr:uid="{986D8A6B-6F10-4BA0-ABC6-D0AA1ECC16D8}"/>
    <cellStyle name="Hyperlink 3" xfId="21" xr:uid="{D086A7E2-6712-4029-AD45-4DE01B83D30A}"/>
    <cellStyle name="Named_Range" xfId="16" xr:uid="{EFC2D746-0F1F-4443-A9B2-B1C0677D23BB}"/>
    <cellStyle name="Normal" xfId="0" builtinId="0" customBuiltin="1"/>
    <cellStyle name="Normal 2" xfId="19" xr:uid="{B446F0B9-E52D-4DE5-AAD9-3F2FC5402FC8}"/>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93">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92"/>
      <tableStyleElement type="headerRow" dxfId="91"/>
      <tableStyleElement type="secondRowStripe" dxfId="90"/>
    </tableStyle>
    <tableStyle name="Table Style 1B" pivot="0" count="2" xr9:uid="{E2481E9C-331A-4AB9-B0F7-8E8089F263D8}">
      <tableStyleElement type="wholeTable" dxfId="89"/>
      <tableStyleElement type="headerRow" dxfId="88"/>
    </tableStyle>
    <tableStyle name="Table Style 2" pivot="0" count="3" xr9:uid="{00000000-0011-0000-FFFF-FFFF01000000}">
      <tableStyleElement type="wholeTable" dxfId="87"/>
      <tableStyleElement type="headerRow" dxfId="86"/>
      <tableStyleElement type="firstColumn" dxfId="85"/>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1A01E5-F5BF-46DF-A96E-ABF08A848B2B}" name="Table 2b" displayName="Table_2b" ref="A4:I14" totalsRowShown="0" headerRowCellStyle="Form_Header_1" dataCellStyle="Form_Text">
  <tableColumns count="9">
    <tableColumn id="1" xr3:uid="{B55237BB-CD51-417D-B8BA-D86AD1D8C721}" name="Process ID No." dataCellStyle="Form_Text"/>
    <tableColumn id="2" xr3:uid="{A7EFEB6F-AF31-46A9-88A4-25DC96297EF6}" name="SOP Index No." dataCellStyle="Form_Text"/>
    <tableColumn id="3" xr3:uid="{6879A08E-2AA0-4197-86AE-4DF07C0B9DBF}" name="Rubber Type and Production Process" dataCellStyle="Form_Text"/>
    <tableColumn id="4" xr3:uid="{CFE43CC7-49DC-483E-8815-FC438657D93A}" name="§63.494(a)(5) Products" dataCellStyle="Form_Text"/>
    <tableColumn id="5" xr3:uid="{2E8745DE-5405-4BDE-BABA-C30053F62060}" name="Crumb Dryer" dataCellStyle="Form_Text"/>
    <tableColumn id="6" xr3:uid="{DBA0B302-5C4D-4168-B822-DA2621C719D8}" name="Performance Test" dataCellStyle="Form_Text"/>
    <tableColumn id="7" xr3:uid="{B5661D49-792A-4FB0-AF09-66320B34F51B}" name="Stripping Technology" dataCellStyle="Form_Text"/>
    <tableColumn id="8" xr3:uid="{8EB2AB33-CD30-4D99-B337-DA16818CD492}" name="Periodic Sampling" dataCellStyle="Form_Text"/>
    <tableColumn id="9" xr3:uid="{91E699EF-E1CD-4941-A0E0-8F4BB3644BA8}" name="Continuous Stripping"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07EA12E-9FDE-4B14-A71B-054865C70F6C}" name="Table 2c" displayName="Table_2c" ref="A4:J14" totalsRowShown="0" headerRowCellStyle="Form_Header_1" dataCellStyle="Form_Text">
  <tableColumns count="10">
    <tableColumn id="1" xr3:uid="{2D5FFE39-13C9-4000-9E84-691D24EF8EF6}" name="Process ID No." dataCellStyle="Form_Text"/>
    <tableColumn id="2" xr3:uid="{4B00E5EE-C5E8-40AA-AA05-4F02FAB0B7DA}" name="SOP Index No." dataCellStyle="Form_Text"/>
    <tableColumn id="3" xr3:uid="{D47373DD-0535-441C-A51A-B22FE6694151}" name="Control Device" dataCellStyle="Form_Text"/>
    <tableColumn id="4" xr3:uid="{D7B271F0-6393-43B4-A1FA-C5EBAE7C20F5}" name="Control Device ID No." dataCellStyle="Form_Text"/>
    <tableColumn id="5" xr3:uid="{B908414B-A894-40F5-B9E3-AB449CF04B94}" name="Back-End Process Continuous" dataCellStyle="Form_Text"/>
    <tableColumn id="6" xr3:uid="{3BEDE936-D480-4762-B8A5-CE8CB4021545}" name="Prior Performance Test" dataCellStyle="Form_Text"/>
    <tableColumn id="7" xr3:uid="{59586281-3E29-4CE2-A313-8888E25A45A5}" name="Alternate Monitoring Parameters" dataCellStyle="Form_Text"/>
    <tableColumn id="8" xr3:uid="{17085490-A277-4195-A362-B659459E73E2}" name="Alternate Monitoring System" dataCellStyle="Form_Text"/>
    <tableColumn id="9" xr3:uid="{D45C79F8-4824-4EF8-A6F1-AE8AFDDCA3CF}" name="Bypass Lines" dataCellStyle="Form_Text"/>
    <tableColumn id="10" xr3:uid="{4B94DC6F-C147-4815-88F8-1691581443F8}" name="Flow Indicator"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66E2607-2335-44D4-993C-87B82B05FF20}" name="Table 3" displayName="Table_3" ref="A4:I14" totalsRowShown="0" headerRowCellStyle="Form_Header_1" dataCellStyle="Form_Text">
  <tableColumns count="9">
    <tableColumn id="1" xr3:uid="{749F4CED-718F-47E0-8BA9-BC71FC77CDF5}" name="Process ID No." dataCellStyle="Form_Text"/>
    <tableColumn id="2" xr3:uid="{6AE983BB-E17B-4B80-9C4C-806ED27E3150}" name="SOP Index No." dataCellStyle="Form_Text"/>
    <tableColumn id="3" xr3:uid="{8E9CBE4B-6D34-4302-B682-67981117F922}" name="Batch Process Annual Mass Emission" dataCellStyle="Form_Text"/>
    <tableColumn id="4" xr3:uid="{E0977950-7471-430A-8CBD-54A7CB6AA084}" name="Single Unit Annual Mass Emissions" dataCellStyle="Form_Text"/>
    <tableColumn id="5" xr3:uid="{52431DD3-4A2E-4948-BB6F-9F8154C2CC5D}" name="Alternate Control Requirement" dataCellStyle="Form_Text"/>
    <tableColumn id="6" xr3:uid="{D65A1894-FD6A-45E2-BECE-D674A3460CD2}" name="ACRID No." dataCellStyle="Form_Text"/>
    <tableColumn id="7" xr3:uid="{572D259E-F186-4E34-BD08-E92153EA2791}" name="Aggregate Flow Rate" dataCellStyle="Form_Text"/>
    <tableColumn id="8" xr3:uid="{D8BD9755-17A0-406D-B40A-E3FAF6BD862E}" name="Control Device" dataCellStyle="Form_Text"/>
    <tableColumn id="9" xr3:uid="{5EE14AD9-2DB3-4F6A-A3E6-5C72DE422C2E}" name="Control Device ID No."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EDD0588-CE3B-4852-BCD6-625070679BCA}" name="Table 4" displayName="Table_4" ref="A4:G14" totalsRowShown="0" headerRowCellStyle="Form_Header_1" dataCellStyle="Form_Text">
  <tableColumns count="7">
    <tableColumn id="1" xr3:uid="{186579FD-6BB4-4389-9775-8BE0CC30FCD1}" name="Process ID No." dataCellStyle="Form_Text"/>
    <tableColumn id="2" xr3:uid="{5A6AE6FB-7BC5-482C-BC63-935ED4AF16CC}" name="SOP Index No." dataCellStyle="Form_Text"/>
    <tableColumn id="3" xr3:uid="{93801AED-8E06-46EB-889F-B94BDB1AC0EC}" name="Exempted Process" dataCellStyle="Form_Text"/>
    <tableColumn id="4" xr3:uid="{52E0562F-8B8F-49C1-961C-6009F7C76784}" name="Primary Product" dataCellStyle="Form_Text"/>
    <tableColumn id="5" xr3:uid="{826003E3-E446-441C-94AC-4888AA7D037B}" name="Flexible Unit" dataCellStyle="Form_Text"/>
    <tableColumn id="6" xr3:uid="{E608C161-E6DD-4BFB-93A8-D5AD614FC057}" name="No Organic HAP" dataCellStyle="Form_Text"/>
    <tableColumn id="7" xr3:uid="{22B09415-86D3-4EEB-98F2-B65B29383EAA}" name="Existing Source"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368F3BE-3D04-4C00-A092-FE22A0B6A3E4}" name="Table 5a" displayName="Table_5a" ref="A4:G14" totalsRowShown="0" headerRowCellStyle="Form_Header_1" dataCellStyle="Form_Text">
  <tableColumns count="7">
    <tableColumn id="1" xr3:uid="{82F0283E-DE77-4D3F-9F12-BD2F34379681}" name="Process ID No." dataCellStyle="Form_Text"/>
    <tableColumn id="2" xr3:uid="{26F325EB-B2EA-4595-975E-B984F2B6A9DD}" name="SOP Index No." dataCellStyle="Form_Text"/>
    <tableColumn id="3" xr3:uid="{04772582-B2CC-4371-B5D0-5DA2FE8C1FFB}" name="Ammonium Sulfate" dataCellStyle="Form_Text"/>
    <tableColumn id="4" xr3:uid="{A918610D-58F6-4131-9F6D-6F4ABECD10D7}" name="Other Operations" dataCellStyle="Form_Text"/>
    <tableColumn id="5" xr3:uid="{3F7B56A3-045A-486D-8BC8-9AB71EE98CD1}" name="63.100 CMPU" dataCellStyle="Form_Text"/>
    <tableColumn id="6" xr3:uid="{FC4259E5-9F49-4E32-9A9F-ECA22EBB5054}" name="G2/&lt;1000 Lb/Yr" dataCellStyle="Form_Text"/>
    <tableColumn id="7" xr3:uid="{ED6AF31E-39C1-4A4D-AF0E-F5379ACF2EFB}" name="2525E1"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0EEEAC-3358-425E-B30E-39F5D7B015BB}" name="Table 5b" displayName="Table_5b" ref="A4:H14" totalsRowShown="0" headerRowCellStyle="Form_Header_1" dataCellStyle="Form_Text">
  <tableColumns count="8">
    <tableColumn id="1" xr3:uid="{88A59436-7BBA-4860-A0F7-4B423C90E9E6}" name="Process ID No." dataCellStyle="Form_Text"/>
    <tableColumn id="2" xr3:uid="{56B50386-57DF-48B3-A16D-9C54A79DFB83}" name="SOP Index No." dataCellStyle="Form_Text"/>
    <tableColumn id="3" xr3:uid="{6D4C9855-303A-4CD6-B683-C7CD18FA31C9}" name="Startup 2003" dataCellStyle="Form_Text"/>
    <tableColumn id="4" xr3:uid="{15180DEC-1E74-4131-9C02-D751D3E56DA5}" name="Shared Batch Vent" dataCellStyle="Form_Text"/>
    <tableColumn id="5" xr3:uid="{3A050D54-BF71-4B20-915F-194A7AB54A43}" name="PUG" dataCellStyle="Form_Text"/>
    <tableColumn id="6" xr3:uid="{B9B868AE-6CC0-4E73-AD19-94D72CCCFEFE}" name="Startup 2002" dataCellStyle="Form_Text"/>
    <tableColumn id="7" xr3:uid="{54702CB0-EF78-49BB-A169-2ADB1B868333}" name="PP Alt" dataCellStyle="Form_Text"/>
    <tableColumn id="8" xr3:uid="{618CD006-BF08-4276-82B1-CCD692E336DD}" name="Cont Proc"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D939E84-955C-4ADE-8EA8-F7944F3C0961}" name="Table 5c" displayName="Table_5c" ref="A4:J14" totalsRowShown="0" headerRowCellStyle="Form_Header_1" dataCellStyle="Form_Text">
  <tableColumns count="10">
    <tableColumn id="1" xr3:uid="{72E3B935-11AF-4A55-9D3F-1FF2F7C18A2E}" name="Process ID No." dataCellStyle="Form_Text"/>
    <tableColumn id="2" xr3:uid="{FAE431EB-5B8C-4623-AFE4-75E742B8BACB}" name="SOP Index No." dataCellStyle="Form_Text"/>
    <tableColumn id="3" xr3:uid="{9ABC48C0-B860-425B-B559-E0E51B921DC5}" name="&gt;1000 Lb/Yr" dataCellStyle="Form_Text"/>
    <tableColumn id="4" xr3:uid="{51A10299-7610-4231-87E3-5FF03A09D29C}" name="Reduction" dataCellStyle="Form_Text"/>
    <tableColumn id="5" xr3:uid="{DD87911A-AF24-4E56-9E0D-8C086FD37F40}" name="New Source" dataCellStyle="Form_Text"/>
    <tableColumn id="6" xr3:uid="{E9177705-671C-4D94-839B-DA1FF7BC9A27}" name="HAP Metals" dataCellStyle="Form_Text"/>
    <tableColumn id="7" xr3:uid="{B78B06D8-047F-47DA-A2EB-89AB160D5B7A}" name="Fabric Filter" dataCellStyle="Form_Text"/>
    <tableColumn id="8" xr3:uid="{C23F0E5F-DC2F-4623-96C7-7E262E429E84}" name="Small CD" dataCellStyle="Form_Text"/>
    <tableColumn id="9" xr3:uid="{98CA163A-B07B-48F6-92F9-F19CF5FC005E}" name="Design Eval" dataCellStyle="Form_Text"/>
    <tableColumn id="10" xr3:uid="{A9508E95-8ABB-43F4-9755-5E068A090A59}" name="Batch Proc Vents"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601793F-9935-40E3-82C8-4CF7D9D0B11D}" name="Table 6a" displayName="Table_6a" ref="A4:E14" totalsRowShown="0" headerRowCellStyle="Form_Header_1" dataCellStyle="Form_Text">
  <tableColumns count="5">
    <tableColumn id="1" xr3:uid="{BF252FB7-BEF8-4943-9E15-D202011716F6}" name="Process ID No." dataCellStyle="Form_Text"/>
    <tableColumn id="2" xr3:uid="{92ABBA30-6EBF-439C-8A34-5BA69E7392A2}" name="SOP Index No." dataCellStyle="Form_Text"/>
    <tableColumn id="3" xr3:uid="{6EC6CFC0-ACCA-4909-B4A6-D7F7CF7C1F23}" name="Designated Grp1" dataCellStyle="Form_Text"/>
    <tableColumn id="4" xr3:uid="{273A4B1B-A528-4ED6-9D85-8365BF76EE51}" name="Determined Grp1" dataCellStyle="Form_Text"/>
    <tableColumn id="5" xr3:uid="{E253FE2B-8C12-4C3B-B142-3D35CFB872CC}" name="Vent Emission Control"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62BC40C-63B6-4C03-8B89-5B93F8438CBD}" name="Table 6b" displayName="Table_6b" ref="A4:J14" totalsRowShown="0" headerRowCellStyle="Form_Header_1" dataCellStyle="Form_Text">
  <tableColumns count="10">
    <tableColumn id="1" xr3:uid="{C3C3C62C-456A-4973-AD5A-D2EAE70F2831}" name="Process ID No." dataCellStyle="Form_Text"/>
    <tableColumn id="2" xr3:uid="{7CD6978E-7274-47F6-9F80-A492723BAC31}" name="SOP Index No." dataCellStyle="Form_Text"/>
    <tableColumn id="3" xr3:uid="{8CE57E45-8581-4E45-8933-FCF3D3FC12C5}" name="Designated HAL" dataCellStyle="Form_Text"/>
    <tableColumn id="4" xr3:uid="{E3D8676B-2280-4051-89A6-C4CF99AF5DB8}" name="Determined HAL" dataCellStyle="Form_Text"/>
    <tableColumn id="5" xr3:uid="{8C9E4081-25D4-447F-90DF-86504254AEDD}" name="Scrubber" dataCellStyle="Form_Text"/>
    <tableColumn id="6" xr3:uid="{24E1D2AF-8776-4E0F-9A2D-D062F850685A}" name="Prior Eval" dataCellStyle="Form_Text"/>
    <tableColumn id="7" xr3:uid="{2DEFF8CD-CA02-4A9E-97DD-9161859AF59C}" name="Assessment Waiver" dataCellStyle="Form_Text"/>
    <tableColumn id="8" xr3:uid="{EA395E6D-ADA0-4034-BF87-0F88DC47857B}" name="Assessment Waiver ID" dataCellStyle="Form_Text"/>
    <tableColumn id="9" xr3:uid="{C31CBB64-1B68-4C14-9671-9C4E2FBD1084}" name="Negative Pressure" dataCellStyle="Form_Text"/>
    <tableColumn id="10" xr3:uid="{AE6CAAFE-3A20-48F7-A73F-96615F526557}" name="Bypass Line"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6047A30-48C0-4962-9DB1-5894639E3BE9}" name="Table 6c" displayName="Table_6c" ref="A4:K14" totalsRowShown="0" headerRowCellStyle="Form_Header_1" dataCellStyle="Form_Text">
  <tableColumns count="11">
    <tableColumn id="1" xr3:uid="{D5C117D0-6922-4770-8581-B5C207570D10}" name="Process ID No." dataCellStyle="Form_Text"/>
    <tableColumn id="2" xr3:uid="{4FED61A1-A838-4EAF-A3B5-02E76E757C3A}" name="SOP Index No." dataCellStyle="Form_Text"/>
    <tableColumn id="3" xr3:uid="{DB6DB09F-8ECF-488E-BE65-4382280F3E1F}" name="Small Device" dataCellStyle="Form_Text"/>
    <tableColumn id="4" xr3:uid="{E86124A1-E0E3-4635-BD91-A241789152E4}" name="1257A1" dataCellStyle="Form_Text"/>
    <tableColumn id="5" xr3:uid="{1B17FD54-6A68-42FA-B480-BB68FE125544}" name="1257A1 Device Type" dataCellStyle="Form_Text"/>
    <tableColumn id="6" xr3:uid="{F368C6B9-F1A5-4F87-B77F-A31BFDA2FFD5}" name="1257A1 Device ID" dataCellStyle="Form_Text"/>
    <tableColumn id="7" xr3:uid="{FEBB113A-4DBF-4A49-9AFB-6A72B57293F5}" name="Alt 63SS Mon Parameters" dataCellStyle="Form_Text"/>
    <tableColumn id="8" xr3:uid="{610CA894-54D9-4650-B6F7-A93494CA7024}" name="Alt 63SS Mon ID" dataCellStyle="Form_Text"/>
    <tableColumn id="9" xr3:uid="{552B23C5-F1BD-4701-9925-6A70A3B9253D}" name="CEMS" dataCellStyle="Form_Text"/>
    <tableColumn id="10" xr3:uid="{401E5245-E208-4E77-8F90-3DCF61078CBA}" name="SS Device Type" dataCellStyle="Form_Text"/>
    <tableColumn id="11" xr3:uid="{8E387225-574F-4C79-9295-CBEB978CAFA2}" name="SS Device ID"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84"/>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4CC180B-C9C7-42CC-BB20-E61FC06234B8}" name="Table 6d" displayName="Table_6d" ref="A4:F14" totalsRowShown="0" headerRowCellStyle="Form_Header_1" dataCellStyle="Form_Text">
  <tableColumns count="6">
    <tableColumn id="1" xr3:uid="{947E3A3C-44B3-4DF9-8323-CBD4F4B06A9C}" name="Process ID No." dataCellStyle="Form_Text"/>
    <tableColumn id="2" xr3:uid="{DF778224-38F4-404F-BBDA-C7508E18A93F}" name="SOP Index No." dataCellStyle="Form_Text"/>
    <tableColumn id="3" xr3:uid="{08EEDAF4-6D48-4264-BB46-A0F441BFA747}" name="Meets 63.988(b)(2)" dataCellStyle="Form_Text"/>
    <tableColumn id="4" xr3:uid="{AB482115-8980-4895-AA38-7CC6BBD3257C}" name="Water" dataCellStyle="Form_Text"/>
    <tableColumn id="5" xr3:uid="{9267825E-669B-4889-95EF-B34F1BF909B1}" name="Designated HAL" dataCellStyle="Form_Text"/>
    <tableColumn id="6" xr3:uid="{F05997C6-AB88-4FEB-844B-DBA9B72A1439}" name="Determined HAL"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8DD718E-04C3-456A-B775-4A06D18AF60E}" name="Table 6e" displayName="Table_6e" ref="A4:K14" totalsRowShown="0" headerRowCellStyle="Form_Header_1" dataCellStyle="Form_Text">
  <tableColumns count="11">
    <tableColumn id="1" xr3:uid="{F69251A0-1FD0-4038-8093-BC541CA0AA2B}" name="Process ID No." dataCellStyle="Form_Text"/>
    <tableColumn id="2" xr3:uid="{A4654B73-D462-45D3-813D-25AFA261D7F0}" name="SOP Index No." dataCellStyle="Form_Text"/>
    <tableColumn id="3" xr3:uid="{5D15E287-B54D-4E83-8067-75CF0FF9DE7D}" name="HAL Device Type" dataCellStyle="Form_Text"/>
    <tableColumn id="4" xr3:uid="{D0C5C78D-1B95-4E9E-9743-9B43C2CF2EAC}" name="HAL Device ID" dataCellStyle="Form_Text"/>
    <tableColumn id="5" xr3:uid="{96AA3D45-77AD-4539-9F7F-FFD7CAF1A55A}" name="Halogen Reduction Option" dataCellStyle="Form_Text"/>
    <tableColumn id="6" xr3:uid="{C366BAEA-A95D-4E41-BC37-BD9FA3E39859}" name="Prior Eval" dataCellStyle="Form_Text"/>
    <tableColumn id="7" xr3:uid="{4AA7FB47-1AED-47F3-B797-4A7BDDE9F9D3}" name="Assessment Waiver" dataCellStyle="Form_Text"/>
    <tableColumn id="8" xr3:uid="{2C49BE0D-9D6A-4E20-A797-95EBC0404053}" name="Assessment Waiver ID" dataCellStyle="Form_Text"/>
    <tableColumn id="9" xr3:uid="{3CAD70E2-9BB2-4F62-9DC5-645C272F3D8B}" name="Formaldehyde" dataCellStyle="Form_Text"/>
    <tableColumn id="10" xr3:uid="{6C02875C-953D-4DBE-9527-79568AC9413A}" name="Negative Pressure" dataCellStyle="Form_Text"/>
    <tableColumn id="11" xr3:uid="{FDBC49E1-EE87-44D1-ACBA-7CA9F5B45601}" name="Bypass Line"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BB236E3-E8C4-43C3-9144-E5EB4A03DE55}" name="Table 6f" displayName="Table_6f" ref="A4:H14" totalsRowShown="0" headerRowCellStyle="Form_Header_1" dataCellStyle="Form_Text">
  <tableColumns count="8">
    <tableColumn id="1" xr3:uid="{9834EB71-B54E-4119-9905-39FA8D2E30F7}" name="Process ID No." dataCellStyle="Form_Text"/>
    <tableColumn id="2" xr3:uid="{2A820FD7-44F9-4831-852A-36E85C5ED94F}" name="SOP Index No." dataCellStyle="Form_Text"/>
    <tableColumn id="3" xr3:uid="{B2D2DDBF-1B62-411A-A26A-714FF8A780FD}" name="All Vents Are WW" dataCellStyle="Form_Text"/>
    <tableColumn id="4" xr3:uid="{9FA3161E-93AD-4BF4-B278-6FBE5266EA65}" name="Alt 63SS Mon Parameters" dataCellStyle="Form_Text"/>
    <tableColumn id="5" xr3:uid="{B4C83AD9-9709-4D03-97F0-B5910863EBBA}" name="Alt 63SS Mon ID" dataCellStyle="Form_Text"/>
    <tableColumn id="6" xr3:uid="{A5E61784-1107-45A9-B619-310E8ED271DC}" name="SS Device Type" dataCellStyle="Form_Text"/>
    <tableColumn id="7" xr3:uid="{571B0066-9B79-40D7-A479-1EF6623B15EE}" name="SS Device ID" dataCellStyle="Form_Text"/>
    <tableColumn id="8" xr3:uid="{F70A508E-53D3-4020-AC66-51AE8109D981}" name="Water"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83"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1" totalsRowShown="0" headerRowCellStyle="Form_Header_1">
  <autoFilter ref="A3:D21"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82"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81" dataCellStyle="Form_General">
      <calculatedColumnFormula>IF(COUNTIFS($L$4:OP_SUM[[#This Row],["Unit1"]],"?*",$L$4:OP_SUM[[#This Row],["Unit1"]],OP_SUM[[#This Row],["Unit1"]])=1,ROW(OP_SUM[[#This Row],["Unit1"]]),"")</calculatedColumnFormula>
    </tableColumn>
    <tableColumn id="15" xr3:uid="{00000000-0010-0000-0400-00000F000000}" name="&quot;Unit3&quot;" dataDxfId="80" dataCellStyle="Form_General">
      <calculatedColumnFormula>IFERROR(_xlfn.RANK.EQ(OP_SUM[[#This Row],["Unit2"]],OP_SUM["Unit2"],1),"")</calculatedColumnFormula>
    </tableColumn>
    <tableColumn id="12" xr3:uid="{00000000-0010-0000-0400-00000C000000}" name="&quot;Unit-Group&quot;" dataDxfId="79"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5B91DB-196F-4C9F-B5F6-D4367B682037}" name="Table 1a" displayName="Table_1a" ref="A4:H14" totalsRowShown="0" headerRowCellStyle="Form_Header_1" dataCellStyle="Form_Text">
  <tableColumns count="8">
    <tableColumn id="1" xr3:uid="{1B558678-F9C0-4A57-860A-BDDBA800A344}" name="Process ID No." dataCellStyle="Form_Text"/>
    <tableColumn id="2" xr3:uid="{0D4D75DD-0659-4F83-BDD9-21F2DB698F2B}" name="SOP Index No." dataCellStyle="Form_Text"/>
    <tableColumn id="3" xr3:uid="{30296286-DCB6-4619-8073-5FAE2E5A3730}" name="Applicable Chemicals" dataCellStyle="Form_Text"/>
    <tableColumn id="4" xr3:uid="{A587B481-9569-40AD-9D2B-8B2C4349964C}" name="Table 2 HAP" dataCellStyle="Form_Text"/>
    <tableColumn id="5" xr3:uid="{AA5E898C-203A-45AB-A93D-44D721B17A61}" name="Alternate Means of Emission Limitation (AMEL)" dataCellStyle="Form_Text"/>
    <tableColumn id="6" xr3:uid="{D5C7FFC8-3EF6-4A62-88DC-55FA64F2CD7A}" name="AMEL ID No." dataCellStyle="Form_Text"/>
    <tableColumn id="7" xr3:uid="{ED39196B-793F-4563-83B2-DAC967EAF2DC}" name="Heat Exchange System" dataCellStyle="Form_Text"/>
    <tableColumn id="8" xr3:uid="{9E16733B-12F2-4EB8-95FF-6DF9A1503C95}" name="Cooling Water Pressur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1940D6-C3EA-4316-BE22-80A7C08DD59B}" name="Table 1b" displayName="Table_1b" ref="A4:H14" totalsRowShown="0" headerRowCellStyle="Form_Header_1" dataCellStyle="Form_Text">
  <tableColumns count="8">
    <tableColumn id="1" xr3:uid="{D081FC54-3583-404C-BFFF-6A76FB289656}" name="Process ID No." dataCellStyle="Form_Text"/>
    <tableColumn id="2" xr3:uid="{91435069-4962-4734-82B4-E3BF5B6C00FC}" name="SOP Index No." dataCellStyle="Form_Text"/>
    <tableColumn id="3" xr3:uid="{9221D1B8-7E36-4737-890C-25A95776710E}" name="Intervening Cooling Fluid" dataCellStyle="Form_Text"/>
    <tableColumn id="4" xr3:uid="{D17CDFE4-E425-4B34-A85F-36D0196F4517}" name="Table 4 HAP Content" dataCellStyle="Form_Text"/>
    <tableColumn id="5" xr3:uid="{B3B9619B-6BF0-486A-9B06-8B38BD2963DF}" name="NPDES Permit" dataCellStyle="Form_Text"/>
    <tableColumn id="6" xr3:uid="{07BCF72B-6AA6-46C5-A5B1-7CBCC9C0FAB9}" name="Meets 40 CFR §63.104(a)(4)(i) - (iv)" dataCellStyle="Form_Text"/>
    <tableColumn id="7" xr3:uid="{B2B72922-F07E-4309-B104-18880C8D8087}" name="Table 9 HAP Content" dataCellStyle="Form_Text"/>
    <tableColumn id="8" xr3:uid="{36F55F26-85D9-4211-956E-953C1AC86188}" name="Cooling Water Monitored"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3F041E2-05EA-4812-BA86-10D057B377A3}" name="Table 2a" displayName="Table_2a" ref="A4:H14" totalsRowShown="0" headerRowCellStyle="Form_Header_1" dataCellStyle="Form_Text">
  <tableColumns count="8">
    <tableColumn id="1" xr3:uid="{56EAB71F-FA38-43CA-B150-F37632A28965}" name="Process ID No." dataCellStyle="Form_Text"/>
    <tableColumn id="2" xr3:uid="{AA9745A5-D6D4-4F7C-A102-526DE599A1BA}" name="SOP Index No." dataCellStyle="Form_Text"/>
    <tableColumn id="3" xr3:uid="{0287715A-7996-4709-BCE0-8B9068C3461B}" name="Research and Development" dataCellStyle="Form_Text"/>
    <tableColumn id="4" xr3:uid="{F2BDA465-2BF4-4F36-AD9F-D034FAEF510C}" name="Primary Product" dataCellStyle="Form_Text"/>
    <tableColumn id="5" xr3:uid="{8C80EB22-2871-49D4-9C03-CE2D566F9B37}" name="Flexible Unit" dataCellStyle="Form_Text"/>
    <tableColumn id="6" xr3:uid="{59B631E6-1126-47D8-A13E-37B72BD1C941}" name="No Organic HAP" dataCellStyle="Form_Text"/>
    <tableColumn id="7" xr3:uid="{7DBDC872-9E58-4B92-B7F5-E48F96B83251}" name="Existing Source" dataCellStyle="Form_Text"/>
    <tableColumn id="8" xr3:uid="{CFDB2E53-6DB3-4FDB-B8BF-47C263CD620E}" name="Back-End Processes"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DQ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20" width="20.83203125" customWidth="1"/>
    <col min="121" max="121" width="9.33203125" customWidth="1"/>
    <col min="122" max="16384" width="9.33203125" hidden="1"/>
  </cols>
  <sheetData>
    <row r="1" spans="1:120" x14ac:dyDescent="0.2">
      <c r="A1" s="15" t="s">
        <v>77</v>
      </c>
    </row>
    <row r="4" spans="1:120" ht="13.5" x14ac:dyDescent="0.2">
      <c r="A4" s="18" t="s">
        <v>22</v>
      </c>
      <c r="B4">
        <f>COUNTA(B$11:B$111)</f>
        <v>1</v>
      </c>
      <c r="C4">
        <f t="shared" ref="C4:BN4" si="0">COUNTA(C$11:C$111)</f>
        <v>2</v>
      </c>
      <c r="D4">
        <f t="shared" si="0"/>
        <v>2</v>
      </c>
      <c r="E4">
        <f t="shared" si="0"/>
        <v>2</v>
      </c>
      <c r="F4">
        <f t="shared" si="0"/>
        <v>1</v>
      </c>
      <c r="G4">
        <f t="shared" si="0"/>
        <v>2</v>
      </c>
      <c r="H4">
        <f t="shared" si="0"/>
        <v>2</v>
      </c>
      <c r="I4">
        <f t="shared" si="0"/>
        <v>1</v>
      </c>
      <c r="J4">
        <f t="shared" si="0"/>
        <v>2</v>
      </c>
      <c r="K4">
        <f t="shared" si="0"/>
        <v>2</v>
      </c>
      <c r="L4">
        <f t="shared" si="0"/>
        <v>2</v>
      </c>
      <c r="M4">
        <f t="shared" si="0"/>
        <v>2</v>
      </c>
      <c r="N4">
        <f t="shared" si="0"/>
        <v>2</v>
      </c>
      <c r="O4">
        <f t="shared" si="0"/>
        <v>2</v>
      </c>
      <c r="P4">
        <f t="shared" si="0"/>
        <v>1</v>
      </c>
      <c r="Q4">
        <f t="shared" si="0"/>
        <v>2</v>
      </c>
      <c r="R4">
        <f t="shared" si="0"/>
        <v>2</v>
      </c>
      <c r="S4">
        <f t="shared" si="0"/>
        <v>2</v>
      </c>
      <c r="T4">
        <f t="shared" si="0"/>
        <v>2</v>
      </c>
      <c r="U4">
        <f t="shared" si="0"/>
        <v>2</v>
      </c>
      <c r="V4">
        <f t="shared" si="0"/>
        <v>2</v>
      </c>
      <c r="W4">
        <f t="shared" si="0"/>
        <v>1</v>
      </c>
      <c r="X4">
        <f t="shared" si="0"/>
        <v>5</v>
      </c>
      <c r="Y4">
        <f t="shared" si="0"/>
        <v>2</v>
      </c>
      <c r="Z4">
        <f t="shared" si="0"/>
        <v>2</v>
      </c>
      <c r="AA4">
        <f t="shared" si="0"/>
        <v>2</v>
      </c>
      <c r="AB4">
        <f t="shared" si="0"/>
        <v>2</v>
      </c>
      <c r="AC4">
        <f t="shared" si="0"/>
        <v>2</v>
      </c>
      <c r="AD4">
        <f t="shared" si="0"/>
        <v>2</v>
      </c>
      <c r="AE4">
        <f t="shared" si="0"/>
        <v>1</v>
      </c>
      <c r="AF4">
        <f t="shared" si="0"/>
        <v>12</v>
      </c>
      <c r="AG4">
        <f t="shared" si="0"/>
        <v>1</v>
      </c>
      <c r="AH4">
        <f t="shared" si="0"/>
        <v>2</v>
      </c>
      <c r="AI4">
        <f t="shared" si="0"/>
        <v>2</v>
      </c>
      <c r="AJ4">
        <f t="shared" si="0"/>
        <v>2</v>
      </c>
      <c r="AK4">
        <f t="shared" si="0"/>
        <v>2</v>
      </c>
      <c r="AL4">
        <f t="shared" si="0"/>
        <v>2</v>
      </c>
      <c r="AM4">
        <f t="shared" si="0"/>
        <v>2</v>
      </c>
      <c r="AN4">
        <f t="shared" si="0"/>
        <v>1</v>
      </c>
      <c r="AO4">
        <f t="shared" si="0"/>
        <v>2</v>
      </c>
      <c r="AP4">
        <f t="shared" si="0"/>
        <v>3</v>
      </c>
      <c r="AQ4">
        <f t="shared" si="0"/>
        <v>2</v>
      </c>
      <c r="AR4">
        <f t="shared" si="0"/>
        <v>1</v>
      </c>
      <c r="AS4">
        <f t="shared" si="0"/>
        <v>2</v>
      </c>
      <c r="AT4">
        <f t="shared" si="0"/>
        <v>10</v>
      </c>
      <c r="AU4">
        <f t="shared" si="0"/>
        <v>1</v>
      </c>
      <c r="AV4">
        <f t="shared" si="0"/>
        <v>1</v>
      </c>
      <c r="AW4">
        <f t="shared" si="0"/>
        <v>2</v>
      </c>
      <c r="AX4">
        <f t="shared" si="0"/>
        <v>2</v>
      </c>
      <c r="AY4">
        <f t="shared" si="0"/>
        <v>2</v>
      </c>
      <c r="AZ4">
        <f t="shared" si="0"/>
        <v>2</v>
      </c>
      <c r="BA4">
        <f t="shared" si="0"/>
        <v>2</v>
      </c>
      <c r="BB4">
        <f t="shared" si="0"/>
        <v>1</v>
      </c>
      <c r="BC4">
        <f t="shared" si="0"/>
        <v>2</v>
      </c>
      <c r="BD4">
        <f t="shared" si="0"/>
        <v>2</v>
      </c>
      <c r="BE4">
        <f t="shared" si="0"/>
        <v>2</v>
      </c>
      <c r="BF4">
        <f t="shared" si="0"/>
        <v>2</v>
      </c>
      <c r="BG4">
        <f t="shared" si="0"/>
        <v>2</v>
      </c>
      <c r="BH4">
        <f t="shared" si="0"/>
        <v>1</v>
      </c>
      <c r="BI4">
        <f t="shared" si="0"/>
        <v>2</v>
      </c>
      <c r="BJ4">
        <f t="shared" si="0"/>
        <v>2</v>
      </c>
      <c r="BK4">
        <f t="shared" si="0"/>
        <v>2</v>
      </c>
      <c r="BL4">
        <f t="shared" si="0"/>
        <v>2</v>
      </c>
      <c r="BM4">
        <f t="shared" si="0"/>
        <v>2</v>
      </c>
      <c r="BN4">
        <f t="shared" si="0"/>
        <v>2</v>
      </c>
      <c r="BO4">
        <f t="shared" ref="BO4:DP4" si="1">COUNTA(BO$11:BO$111)</f>
        <v>1</v>
      </c>
      <c r="BP4">
        <f t="shared" si="1"/>
        <v>2</v>
      </c>
      <c r="BQ4">
        <f t="shared" si="1"/>
        <v>2</v>
      </c>
      <c r="BR4">
        <f t="shared" si="1"/>
        <v>2</v>
      </c>
      <c r="BS4">
        <f t="shared" si="1"/>
        <v>2</v>
      </c>
      <c r="BT4">
        <f t="shared" si="1"/>
        <v>2</v>
      </c>
      <c r="BU4">
        <f t="shared" si="1"/>
        <v>2</v>
      </c>
      <c r="BV4">
        <f t="shared" si="1"/>
        <v>2</v>
      </c>
      <c r="BW4">
        <f t="shared" si="1"/>
        <v>2</v>
      </c>
      <c r="BX4">
        <f t="shared" si="1"/>
        <v>1</v>
      </c>
      <c r="BY4">
        <f t="shared" si="1"/>
        <v>2</v>
      </c>
      <c r="BZ4">
        <f t="shared" si="1"/>
        <v>2</v>
      </c>
      <c r="CA4">
        <f t="shared" si="1"/>
        <v>11</v>
      </c>
      <c r="CB4">
        <f t="shared" si="1"/>
        <v>1</v>
      </c>
      <c r="CC4">
        <f t="shared" si="1"/>
        <v>2</v>
      </c>
      <c r="CD4">
        <f t="shared" si="1"/>
        <v>2</v>
      </c>
      <c r="CE4">
        <f t="shared" si="1"/>
        <v>2</v>
      </c>
      <c r="CF4">
        <f t="shared" si="1"/>
        <v>2</v>
      </c>
      <c r="CG4">
        <f t="shared" si="1"/>
        <v>2</v>
      </c>
      <c r="CH4">
        <f t="shared" si="1"/>
        <v>1</v>
      </c>
      <c r="CI4">
        <f t="shared" si="1"/>
        <v>2</v>
      </c>
      <c r="CJ4">
        <f t="shared" si="1"/>
        <v>3</v>
      </c>
      <c r="CK4">
        <f t="shared" si="1"/>
        <v>1</v>
      </c>
      <c r="CL4">
        <f t="shared" si="1"/>
        <v>2</v>
      </c>
      <c r="CM4">
        <f t="shared" si="1"/>
        <v>2</v>
      </c>
      <c r="CN4">
        <f t="shared" si="1"/>
        <v>9</v>
      </c>
      <c r="CO4">
        <f t="shared" si="1"/>
        <v>1</v>
      </c>
      <c r="CP4">
        <f t="shared" si="1"/>
        <v>2</v>
      </c>
      <c r="CQ4">
        <f t="shared" si="1"/>
        <v>1</v>
      </c>
      <c r="CR4">
        <f t="shared" si="1"/>
        <v>2</v>
      </c>
      <c r="CS4">
        <f t="shared" si="1"/>
        <v>9</v>
      </c>
      <c r="CT4">
        <f t="shared" si="1"/>
        <v>1</v>
      </c>
      <c r="CU4">
        <f t="shared" si="1"/>
        <v>1</v>
      </c>
      <c r="CV4">
        <f t="shared" si="1"/>
        <v>2</v>
      </c>
      <c r="CW4">
        <f t="shared" si="1"/>
        <v>2</v>
      </c>
      <c r="CX4">
        <f t="shared" si="1"/>
        <v>2</v>
      </c>
      <c r="CY4">
        <f t="shared" si="1"/>
        <v>2</v>
      </c>
      <c r="CZ4">
        <f t="shared" si="1"/>
        <v>1</v>
      </c>
      <c r="DA4">
        <f t="shared" si="1"/>
        <v>7</v>
      </c>
      <c r="DB4">
        <f t="shared" si="1"/>
        <v>1</v>
      </c>
      <c r="DC4">
        <f t="shared" si="1"/>
        <v>3</v>
      </c>
      <c r="DD4">
        <f t="shared" si="1"/>
        <v>2</v>
      </c>
      <c r="DE4">
        <f t="shared" si="1"/>
        <v>2</v>
      </c>
      <c r="DF4">
        <f t="shared" si="1"/>
        <v>1</v>
      </c>
      <c r="DG4">
        <f t="shared" si="1"/>
        <v>2</v>
      </c>
      <c r="DH4">
        <f t="shared" si="1"/>
        <v>2</v>
      </c>
      <c r="DI4">
        <f t="shared" si="1"/>
        <v>3</v>
      </c>
      <c r="DJ4">
        <f t="shared" si="1"/>
        <v>1</v>
      </c>
      <c r="DK4">
        <f t="shared" si="1"/>
        <v>2</v>
      </c>
      <c r="DL4">
        <f t="shared" si="1"/>
        <v>2</v>
      </c>
      <c r="DM4">
        <f t="shared" si="1"/>
        <v>1</v>
      </c>
      <c r="DN4">
        <f t="shared" si="1"/>
        <v>4</v>
      </c>
      <c r="DO4">
        <f t="shared" si="1"/>
        <v>1</v>
      </c>
      <c r="DP4">
        <f t="shared" si="1"/>
        <v>2</v>
      </c>
    </row>
    <row r="5" spans="1:120" s="3" customFormat="1" x14ac:dyDescent="0.2">
      <c r="A5" s="16" t="s">
        <v>39</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c r="AF5" s="3" t="s">
        <v>475</v>
      </c>
      <c r="AG5" s="3" t="s">
        <v>475</v>
      </c>
      <c r="AH5" s="3" t="s">
        <v>475</v>
      </c>
      <c r="AI5" s="3" t="s">
        <v>475</v>
      </c>
      <c r="AJ5" s="3" t="s">
        <v>475</v>
      </c>
      <c r="AK5" s="3" t="s">
        <v>475</v>
      </c>
      <c r="AL5" s="3" t="s">
        <v>475</v>
      </c>
      <c r="AM5" s="3" t="s">
        <v>475</v>
      </c>
      <c r="AN5" s="3" t="s">
        <v>475</v>
      </c>
      <c r="AO5" s="3" t="s">
        <v>475</v>
      </c>
      <c r="AP5" s="3" t="s">
        <v>475</v>
      </c>
      <c r="AQ5" s="3" t="s">
        <v>475</v>
      </c>
      <c r="AR5" s="3" t="s">
        <v>475</v>
      </c>
      <c r="AS5" s="3" t="s">
        <v>475</v>
      </c>
      <c r="AT5" s="3" t="s">
        <v>475</v>
      </c>
      <c r="AU5" s="3" t="s">
        <v>475</v>
      </c>
      <c r="AV5" s="3" t="s">
        <v>475</v>
      </c>
      <c r="AW5" s="3" t="s">
        <v>475</v>
      </c>
      <c r="AX5" s="3" t="s">
        <v>475</v>
      </c>
      <c r="AY5" s="3" t="s">
        <v>475</v>
      </c>
      <c r="AZ5" s="3" t="s">
        <v>475</v>
      </c>
      <c r="BA5" s="3" t="s">
        <v>475</v>
      </c>
      <c r="BB5" s="3" t="s">
        <v>475</v>
      </c>
      <c r="BC5" s="3" t="s">
        <v>475</v>
      </c>
      <c r="BD5" s="3" t="s">
        <v>475</v>
      </c>
      <c r="BE5" s="3" t="s">
        <v>475</v>
      </c>
      <c r="BF5" s="3" t="s">
        <v>475</v>
      </c>
      <c r="BG5" s="3" t="s">
        <v>475</v>
      </c>
      <c r="BH5" s="3" t="s">
        <v>475</v>
      </c>
      <c r="BI5" s="3" t="s">
        <v>475</v>
      </c>
      <c r="BJ5" s="3" t="s">
        <v>475</v>
      </c>
      <c r="BK5" s="3" t="s">
        <v>475</v>
      </c>
      <c r="BL5" s="3" t="s">
        <v>475</v>
      </c>
      <c r="BM5" s="3" t="s">
        <v>475</v>
      </c>
      <c r="BN5" s="3" t="s">
        <v>475</v>
      </c>
      <c r="BO5" s="3" t="s">
        <v>475</v>
      </c>
      <c r="BP5" s="3" t="s">
        <v>475</v>
      </c>
      <c r="BQ5" s="3" t="s">
        <v>475</v>
      </c>
      <c r="BR5" s="3" t="s">
        <v>475</v>
      </c>
      <c r="BS5" s="3" t="s">
        <v>475</v>
      </c>
      <c r="BT5" s="3" t="s">
        <v>475</v>
      </c>
      <c r="BU5" s="3" t="s">
        <v>475</v>
      </c>
      <c r="BV5" s="3" t="s">
        <v>475</v>
      </c>
      <c r="BW5" s="3" t="s">
        <v>475</v>
      </c>
      <c r="BX5" s="3" t="s">
        <v>475</v>
      </c>
      <c r="BY5" s="3" t="s">
        <v>475</v>
      </c>
      <c r="BZ5" s="3" t="s">
        <v>475</v>
      </c>
      <c r="CA5" s="3" t="s">
        <v>475</v>
      </c>
      <c r="CB5" s="3" t="s">
        <v>475</v>
      </c>
      <c r="CC5" s="3" t="s">
        <v>475</v>
      </c>
      <c r="CD5" s="3" t="s">
        <v>475</v>
      </c>
      <c r="CE5" s="3" t="s">
        <v>475</v>
      </c>
      <c r="CF5" s="3" t="s">
        <v>475</v>
      </c>
      <c r="CG5" s="3" t="s">
        <v>475</v>
      </c>
      <c r="CH5" s="3" t="s">
        <v>475</v>
      </c>
      <c r="CI5" s="3" t="s">
        <v>475</v>
      </c>
      <c r="CJ5" s="3" t="s">
        <v>475</v>
      </c>
      <c r="CK5" s="3" t="s">
        <v>475</v>
      </c>
      <c r="CL5" s="3" t="s">
        <v>475</v>
      </c>
      <c r="CM5" s="3" t="s">
        <v>475</v>
      </c>
      <c r="CN5" s="3" t="s">
        <v>475</v>
      </c>
      <c r="CO5" s="3" t="s">
        <v>475</v>
      </c>
      <c r="CP5" s="3" t="s">
        <v>475</v>
      </c>
      <c r="CQ5" s="3" t="s">
        <v>475</v>
      </c>
      <c r="CR5" s="3" t="s">
        <v>475</v>
      </c>
      <c r="CS5" s="3" t="s">
        <v>475</v>
      </c>
      <c r="CT5" s="3" t="s">
        <v>475</v>
      </c>
      <c r="CU5" s="3" t="s">
        <v>475</v>
      </c>
      <c r="CV5" s="3" t="s">
        <v>475</v>
      </c>
      <c r="CW5" s="3" t="s">
        <v>475</v>
      </c>
      <c r="CX5" s="3" t="s">
        <v>475</v>
      </c>
      <c r="CY5" s="3" t="s">
        <v>475</v>
      </c>
      <c r="CZ5" s="3" t="s">
        <v>475</v>
      </c>
      <c r="DA5" s="3" t="s">
        <v>475</v>
      </c>
      <c r="DB5" s="3" t="s">
        <v>475</v>
      </c>
      <c r="DC5" s="3" t="s">
        <v>475</v>
      </c>
      <c r="DD5" s="3" t="s">
        <v>475</v>
      </c>
      <c r="DE5" s="3" t="s">
        <v>475</v>
      </c>
      <c r="DF5" s="3" t="s">
        <v>475</v>
      </c>
      <c r="DG5" s="3" t="s">
        <v>475</v>
      </c>
      <c r="DH5" s="3" t="s">
        <v>475</v>
      </c>
      <c r="DI5" s="3" t="s">
        <v>475</v>
      </c>
      <c r="DJ5" s="3" t="s">
        <v>475</v>
      </c>
      <c r="DK5" s="3" t="s">
        <v>475</v>
      </c>
      <c r="DL5" s="3" t="s">
        <v>475</v>
      </c>
      <c r="DM5" s="3" t="s">
        <v>475</v>
      </c>
      <c r="DN5" s="3" t="s">
        <v>475</v>
      </c>
      <c r="DO5" s="3" t="s">
        <v>475</v>
      </c>
      <c r="DP5" s="3" t="s">
        <v>475</v>
      </c>
    </row>
    <row r="6" spans="1:120" s="3" customFormat="1" x14ac:dyDescent="0.2">
      <c r="A6" s="16" t="s">
        <v>17</v>
      </c>
      <c r="B6" s="3" t="s">
        <v>352</v>
      </c>
      <c r="C6" s="3" t="s">
        <v>352</v>
      </c>
      <c r="D6" s="3" t="s">
        <v>352</v>
      </c>
      <c r="E6" s="3" t="s">
        <v>352</v>
      </c>
      <c r="F6" s="3" t="s">
        <v>352</v>
      </c>
      <c r="G6" s="3" t="s">
        <v>352</v>
      </c>
      <c r="H6" s="3" t="s">
        <v>352</v>
      </c>
      <c r="I6" s="3" t="s">
        <v>352</v>
      </c>
      <c r="J6" s="3" t="s">
        <v>352</v>
      </c>
      <c r="K6" s="3" t="s">
        <v>352</v>
      </c>
      <c r="L6" s="3" t="s">
        <v>352</v>
      </c>
      <c r="M6" s="3" t="s">
        <v>352</v>
      </c>
      <c r="N6" s="3" t="s">
        <v>352</v>
      </c>
      <c r="O6" s="3" t="s">
        <v>352</v>
      </c>
      <c r="P6" s="3" t="s">
        <v>432</v>
      </c>
      <c r="Q6" s="3" t="s">
        <v>432</v>
      </c>
      <c r="R6" s="3" t="s">
        <v>432</v>
      </c>
      <c r="S6" s="3" t="s">
        <v>432</v>
      </c>
      <c r="T6" s="3" t="s">
        <v>432</v>
      </c>
      <c r="U6" s="3" t="s">
        <v>432</v>
      </c>
      <c r="V6" s="3" t="s">
        <v>432</v>
      </c>
      <c r="W6" s="3" t="s">
        <v>432</v>
      </c>
      <c r="X6" s="3" t="s">
        <v>432</v>
      </c>
      <c r="Y6" s="3" t="s">
        <v>432</v>
      </c>
      <c r="Z6" s="3" t="s">
        <v>432</v>
      </c>
      <c r="AA6" s="3" t="s">
        <v>432</v>
      </c>
      <c r="AB6" s="3" t="s">
        <v>432</v>
      </c>
      <c r="AC6" s="3" t="s">
        <v>432</v>
      </c>
      <c r="AD6" s="3" t="s">
        <v>432</v>
      </c>
      <c r="AE6" s="3" t="s">
        <v>432</v>
      </c>
      <c r="AF6" s="3" t="s">
        <v>432</v>
      </c>
      <c r="AG6" s="3" t="s">
        <v>432</v>
      </c>
      <c r="AH6" s="3" t="s">
        <v>432</v>
      </c>
      <c r="AI6" s="3" t="s">
        <v>432</v>
      </c>
      <c r="AJ6" s="3" t="s">
        <v>432</v>
      </c>
      <c r="AK6" s="3" t="s">
        <v>432</v>
      </c>
      <c r="AL6" s="3" t="s">
        <v>432</v>
      </c>
      <c r="AM6" s="3" t="s">
        <v>432</v>
      </c>
      <c r="AN6" s="3" t="s">
        <v>158</v>
      </c>
      <c r="AO6" s="3" t="s">
        <v>158</v>
      </c>
      <c r="AP6" s="3" t="s">
        <v>158</v>
      </c>
      <c r="AQ6" s="3" t="s">
        <v>158</v>
      </c>
      <c r="AR6" s="3" t="s">
        <v>158</v>
      </c>
      <c r="AS6" s="3" t="s">
        <v>158</v>
      </c>
      <c r="AT6" s="3" t="s">
        <v>158</v>
      </c>
      <c r="AU6" s="3" t="s">
        <v>158</v>
      </c>
      <c r="AV6" s="3" t="s">
        <v>376</v>
      </c>
      <c r="AW6" s="3" t="s">
        <v>376</v>
      </c>
      <c r="AX6" s="3" t="s">
        <v>376</v>
      </c>
      <c r="AY6" s="3" t="s">
        <v>376</v>
      </c>
      <c r="AZ6" s="3" t="s">
        <v>376</v>
      </c>
      <c r="BA6" s="3" t="s">
        <v>376</v>
      </c>
      <c r="BB6" s="3" t="s">
        <v>353</v>
      </c>
      <c r="BC6" s="3" t="s">
        <v>353</v>
      </c>
      <c r="BD6" s="3" t="s">
        <v>353</v>
      </c>
      <c r="BE6" s="3" t="s">
        <v>353</v>
      </c>
      <c r="BF6" s="3" t="s">
        <v>353</v>
      </c>
      <c r="BG6" s="3" t="s">
        <v>353</v>
      </c>
      <c r="BH6" s="3" t="s">
        <v>353</v>
      </c>
      <c r="BI6" s="3" t="s">
        <v>353</v>
      </c>
      <c r="BJ6" s="3" t="s">
        <v>353</v>
      </c>
      <c r="BK6" s="3" t="s">
        <v>353</v>
      </c>
      <c r="BL6" s="3" t="s">
        <v>353</v>
      </c>
      <c r="BM6" s="3" t="s">
        <v>353</v>
      </c>
      <c r="BN6" s="3" t="s">
        <v>353</v>
      </c>
      <c r="BO6" s="3" t="s">
        <v>353</v>
      </c>
      <c r="BP6" s="3" t="s">
        <v>353</v>
      </c>
      <c r="BQ6" s="3" t="s">
        <v>353</v>
      </c>
      <c r="BR6" s="3" t="s">
        <v>353</v>
      </c>
      <c r="BS6" s="3" t="s">
        <v>353</v>
      </c>
      <c r="BT6" s="3" t="s">
        <v>353</v>
      </c>
      <c r="BU6" s="3" t="s">
        <v>353</v>
      </c>
      <c r="BV6" s="3" t="s">
        <v>353</v>
      </c>
      <c r="BW6" s="3" t="s">
        <v>353</v>
      </c>
      <c r="BX6" s="3" t="s">
        <v>353</v>
      </c>
      <c r="BY6" s="3" t="s">
        <v>353</v>
      </c>
      <c r="BZ6" s="3" t="s">
        <v>353</v>
      </c>
      <c r="CA6" s="3" t="s">
        <v>353</v>
      </c>
      <c r="CB6" s="3" t="s">
        <v>353</v>
      </c>
      <c r="CC6" s="3" t="s">
        <v>353</v>
      </c>
      <c r="CD6" s="3" t="s">
        <v>353</v>
      </c>
      <c r="CE6" s="3" t="s">
        <v>353</v>
      </c>
      <c r="CF6" s="3" t="s">
        <v>353</v>
      </c>
      <c r="CG6" s="3" t="s">
        <v>353</v>
      </c>
      <c r="CH6" s="3" t="s">
        <v>353</v>
      </c>
      <c r="CI6" s="3" t="s">
        <v>353</v>
      </c>
      <c r="CJ6" s="3" t="s">
        <v>353</v>
      </c>
      <c r="CK6" s="3" t="s">
        <v>353</v>
      </c>
      <c r="CL6" s="3" t="s">
        <v>353</v>
      </c>
      <c r="CM6" s="3" t="s">
        <v>353</v>
      </c>
      <c r="CN6" s="3" t="s">
        <v>353</v>
      </c>
      <c r="CO6" s="3" t="s">
        <v>353</v>
      </c>
      <c r="CP6" s="3" t="s">
        <v>353</v>
      </c>
      <c r="CQ6" s="3" t="s">
        <v>353</v>
      </c>
      <c r="CR6" s="3" t="s">
        <v>353</v>
      </c>
      <c r="CS6" s="3" t="s">
        <v>353</v>
      </c>
      <c r="CT6" s="3" t="s">
        <v>353</v>
      </c>
      <c r="CU6" s="3" t="s">
        <v>353</v>
      </c>
      <c r="CV6" s="3" t="s">
        <v>353</v>
      </c>
      <c r="CW6" s="3" t="s">
        <v>353</v>
      </c>
      <c r="CX6" s="3" t="s">
        <v>353</v>
      </c>
      <c r="CY6" s="3" t="s">
        <v>353</v>
      </c>
      <c r="CZ6" s="3" t="s">
        <v>353</v>
      </c>
      <c r="DA6" s="3" t="s">
        <v>353</v>
      </c>
      <c r="DB6" s="3" t="s">
        <v>353</v>
      </c>
      <c r="DC6" s="3" t="s">
        <v>353</v>
      </c>
      <c r="DD6" s="3" t="s">
        <v>353</v>
      </c>
      <c r="DE6" s="3" t="s">
        <v>353</v>
      </c>
      <c r="DF6" s="3" t="s">
        <v>353</v>
      </c>
      <c r="DG6" s="3" t="s">
        <v>353</v>
      </c>
      <c r="DH6" s="3" t="s">
        <v>353</v>
      </c>
      <c r="DI6" s="3" t="s">
        <v>353</v>
      </c>
      <c r="DJ6" s="3" t="s">
        <v>353</v>
      </c>
      <c r="DK6" s="3" t="s">
        <v>353</v>
      </c>
      <c r="DL6" s="3" t="s">
        <v>353</v>
      </c>
      <c r="DM6" s="3" t="s">
        <v>353</v>
      </c>
      <c r="DN6" s="3" t="s">
        <v>353</v>
      </c>
      <c r="DO6" s="3" t="s">
        <v>353</v>
      </c>
      <c r="DP6" s="3" t="s">
        <v>353</v>
      </c>
    </row>
    <row r="7" spans="1:120" s="3" customFormat="1" x14ac:dyDescent="0.2">
      <c r="A7" s="16" t="s">
        <v>18</v>
      </c>
      <c r="B7" s="3" t="s">
        <v>40</v>
      </c>
      <c r="C7" s="3" t="s">
        <v>40</v>
      </c>
      <c r="D7" s="3" t="s">
        <v>40</v>
      </c>
      <c r="E7" s="3" t="s">
        <v>40</v>
      </c>
      <c r="F7" s="3" t="s">
        <v>40</v>
      </c>
      <c r="G7" s="3" t="s">
        <v>40</v>
      </c>
      <c r="H7" s="3" t="s">
        <v>40</v>
      </c>
      <c r="I7" s="3" t="s">
        <v>486</v>
      </c>
      <c r="J7" s="3" t="s">
        <v>486</v>
      </c>
      <c r="K7" s="3" t="s">
        <v>486</v>
      </c>
      <c r="L7" s="3" t="s">
        <v>486</v>
      </c>
      <c r="M7" s="3" t="s">
        <v>486</v>
      </c>
      <c r="N7" s="3" t="s">
        <v>486</v>
      </c>
      <c r="O7" s="3" t="s">
        <v>486</v>
      </c>
      <c r="P7" s="3" t="s">
        <v>492</v>
      </c>
      <c r="Q7" s="3" t="s">
        <v>492</v>
      </c>
      <c r="R7" s="3" t="s">
        <v>492</v>
      </c>
      <c r="S7" s="3" t="s">
        <v>492</v>
      </c>
      <c r="T7" s="3" t="s">
        <v>492</v>
      </c>
      <c r="U7" s="3" t="s">
        <v>492</v>
      </c>
      <c r="V7" s="3" t="s">
        <v>492</v>
      </c>
      <c r="W7" s="3" t="s">
        <v>497</v>
      </c>
      <c r="X7" s="3" t="s">
        <v>497</v>
      </c>
      <c r="Y7" s="3" t="s">
        <v>497</v>
      </c>
      <c r="Z7" s="3" t="s">
        <v>497</v>
      </c>
      <c r="AA7" s="3" t="s">
        <v>497</v>
      </c>
      <c r="AB7" s="3" t="s">
        <v>497</v>
      </c>
      <c r="AC7" s="3" t="s">
        <v>497</v>
      </c>
      <c r="AD7" s="3" t="s">
        <v>497</v>
      </c>
      <c r="AE7" s="3" t="s">
        <v>510</v>
      </c>
      <c r="AF7" s="3" t="s">
        <v>510</v>
      </c>
      <c r="AG7" s="3" t="s">
        <v>510</v>
      </c>
      <c r="AH7" s="3" t="s">
        <v>510</v>
      </c>
      <c r="AI7" s="3" t="s">
        <v>510</v>
      </c>
      <c r="AJ7" s="3" t="s">
        <v>510</v>
      </c>
      <c r="AK7" s="3" t="s">
        <v>510</v>
      </c>
      <c r="AL7" s="3" t="s">
        <v>510</v>
      </c>
      <c r="AM7" s="3" t="s">
        <v>510</v>
      </c>
      <c r="AN7" s="3" t="s">
        <v>529</v>
      </c>
      <c r="AO7" s="3" t="s">
        <v>529</v>
      </c>
      <c r="AP7" s="3" t="s">
        <v>529</v>
      </c>
      <c r="AQ7" s="3" t="s">
        <v>529</v>
      </c>
      <c r="AR7" s="3" t="s">
        <v>529</v>
      </c>
      <c r="AS7" s="3" t="s">
        <v>529</v>
      </c>
      <c r="AT7" s="3" t="s">
        <v>529</v>
      </c>
      <c r="AU7" s="3" t="s">
        <v>529</v>
      </c>
      <c r="AV7" s="3" t="s">
        <v>544</v>
      </c>
      <c r="AW7" s="3" t="s">
        <v>544</v>
      </c>
      <c r="AX7" s="3" t="s">
        <v>544</v>
      </c>
      <c r="AY7" s="3" t="s">
        <v>544</v>
      </c>
      <c r="AZ7" s="3" t="s">
        <v>544</v>
      </c>
      <c r="BA7" s="3" t="s">
        <v>544</v>
      </c>
      <c r="BB7" s="3" t="s">
        <v>547</v>
      </c>
      <c r="BC7" s="3" t="s">
        <v>547</v>
      </c>
      <c r="BD7" s="3" t="s">
        <v>547</v>
      </c>
      <c r="BE7" s="3" t="s">
        <v>547</v>
      </c>
      <c r="BF7" s="3" t="s">
        <v>547</v>
      </c>
      <c r="BG7" s="3" t="s">
        <v>547</v>
      </c>
      <c r="BH7" s="3" t="s">
        <v>552</v>
      </c>
      <c r="BI7" s="3" t="s">
        <v>552</v>
      </c>
      <c r="BJ7" s="3" t="s">
        <v>552</v>
      </c>
      <c r="BK7" s="3" t="s">
        <v>552</v>
      </c>
      <c r="BL7" s="3" t="s">
        <v>552</v>
      </c>
      <c r="BM7" s="3" t="s">
        <v>552</v>
      </c>
      <c r="BN7" s="3" t="s">
        <v>552</v>
      </c>
      <c r="BO7" s="3" t="s">
        <v>559</v>
      </c>
      <c r="BP7" s="3" t="s">
        <v>559</v>
      </c>
      <c r="BQ7" s="3" t="s">
        <v>559</v>
      </c>
      <c r="BR7" s="3" t="s">
        <v>559</v>
      </c>
      <c r="BS7" s="3" t="s">
        <v>559</v>
      </c>
      <c r="BT7" s="3" t="s">
        <v>559</v>
      </c>
      <c r="BU7" s="3" t="s">
        <v>559</v>
      </c>
      <c r="BV7" s="3" t="s">
        <v>559</v>
      </c>
      <c r="BW7" s="3" t="s">
        <v>559</v>
      </c>
      <c r="BX7" s="3" t="s">
        <v>566</v>
      </c>
      <c r="BY7" s="3" t="s">
        <v>566</v>
      </c>
      <c r="BZ7" s="3" t="s">
        <v>566</v>
      </c>
      <c r="CA7" s="3" t="s">
        <v>566</v>
      </c>
      <c r="CB7" s="3" t="s">
        <v>581</v>
      </c>
      <c r="CC7" s="3" t="s">
        <v>581</v>
      </c>
      <c r="CD7" s="3" t="s">
        <v>581</v>
      </c>
      <c r="CE7" s="3" t="s">
        <v>581</v>
      </c>
      <c r="CF7" s="3" t="s">
        <v>581</v>
      </c>
      <c r="CG7" s="3" t="s">
        <v>581</v>
      </c>
      <c r="CH7" s="3" t="s">
        <v>581</v>
      </c>
      <c r="CI7" s="3" t="s">
        <v>581</v>
      </c>
      <c r="CJ7" s="3" t="s">
        <v>581</v>
      </c>
      <c r="CK7" s="3" t="s">
        <v>593</v>
      </c>
      <c r="CL7" s="3" t="s">
        <v>593</v>
      </c>
      <c r="CM7" s="3" t="s">
        <v>593</v>
      </c>
      <c r="CN7" s="3" t="s">
        <v>593</v>
      </c>
      <c r="CO7" s="3" t="s">
        <v>593</v>
      </c>
      <c r="CP7" s="3" t="s">
        <v>593</v>
      </c>
      <c r="CQ7" s="3" t="s">
        <v>593</v>
      </c>
      <c r="CR7" s="3" t="s">
        <v>593</v>
      </c>
      <c r="CS7" s="3" t="s">
        <v>593</v>
      </c>
      <c r="CT7" s="3" t="s">
        <v>593</v>
      </c>
      <c r="CU7" s="3" t="s">
        <v>611</v>
      </c>
      <c r="CV7" s="3" t="s">
        <v>611</v>
      </c>
      <c r="CW7" s="3" t="s">
        <v>611</v>
      </c>
      <c r="CX7" s="3" t="s">
        <v>611</v>
      </c>
      <c r="CY7" s="3" t="s">
        <v>611</v>
      </c>
      <c r="CZ7" s="3" t="s">
        <v>614</v>
      </c>
      <c r="DA7" s="3" t="s">
        <v>614</v>
      </c>
      <c r="DB7" s="3" t="s">
        <v>614</v>
      </c>
      <c r="DC7" s="3" t="s">
        <v>614</v>
      </c>
      <c r="DD7" s="3" t="s">
        <v>614</v>
      </c>
      <c r="DE7" s="3" t="s">
        <v>614</v>
      </c>
      <c r="DF7" s="3" t="s">
        <v>614</v>
      </c>
      <c r="DG7" s="3" t="s">
        <v>614</v>
      </c>
      <c r="DH7" s="3" t="s">
        <v>614</v>
      </c>
      <c r="DI7" s="3" t="s">
        <v>614</v>
      </c>
      <c r="DJ7" s="3" t="s">
        <v>628</v>
      </c>
      <c r="DK7" s="3" t="s">
        <v>628</v>
      </c>
      <c r="DL7" s="3" t="s">
        <v>628</v>
      </c>
      <c r="DM7" s="3" t="s">
        <v>628</v>
      </c>
      <c r="DN7" s="3" t="s">
        <v>628</v>
      </c>
      <c r="DO7" s="3" t="s">
        <v>628</v>
      </c>
      <c r="DP7" s="3" t="s">
        <v>628</v>
      </c>
    </row>
    <row r="8" spans="1:120" s="3" customFormat="1" x14ac:dyDescent="0.2">
      <c r="A8" s="16" t="s">
        <v>19</v>
      </c>
      <c r="B8" s="3">
        <v>1</v>
      </c>
      <c r="C8" s="3">
        <v>1</v>
      </c>
      <c r="D8" s="3">
        <v>1</v>
      </c>
      <c r="E8" s="3">
        <v>1</v>
      </c>
      <c r="F8" s="3">
        <v>1</v>
      </c>
      <c r="G8" s="3">
        <v>1</v>
      </c>
      <c r="H8" s="3">
        <v>1</v>
      </c>
      <c r="I8" s="3">
        <v>2</v>
      </c>
      <c r="J8" s="3">
        <v>2</v>
      </c>
      <c r="K8" s="3">
        <v>2</v>
      </c>
      <c r="L8" s="3">
        <v>2</v>
      </c>
      <c r="M8" s="3">
        <v>2</v>
      </c>
      <c r="N8" s="3">
        <v>2</v>
      </c>
      <c r="O8" s="3">
        <v>2</v>
      </c>
      <c r="P8" s="3">
        <v>3</v>
      </c>
      <c r="Q8" s="3">
        <v>3</v>
      </c>
      <c r="R8" s="3">
        <v>3</v>
      </c>
      <c r="S8" s="3">
        <v>3</v>
      </c>
      <c r="T8" s="3">
        <v>3</v>
      </c>
      <c r="U8" s="3">
        <v>3</v>
      </c>
      <c r="V8" s="3">
        <v>3</v>
      </c>
      <c r="W8" s="3">
        <v>4</v>
      </c>
      <c r="X8" s="3">
        <v>4</v>
      </c>
      <c r="Y8" s="3">
        <v>4</v>
      </c>
      <c r="Z8" s="3">
        <v>4</v>
      </c>
      <c r="AA8" s="3">
        <v>4</v>
      </c>
      <c r="AB8" s="3">
        <v>4</v>
      </c>
      <c r="AC8" s="3">
        <v>4</v>
      </c>
      <c r="AD8" s="3">
        <v>4</v>
      </c>
      <c r="AE8" s="3">
        <v>5</v>
      </c>
      <c r="AF8" s="3">
        <v>5</v>
      </c>
      <c r="AG8" s="3">
        <v>5</v>
      </c>
      <c r="AH8" s="3">
        <v>5</v>
      </c>
      <c r="AI8" s="3">
        <v>5</v>
      </c>
      <c r="AJ8" s="3">
        <v>5</v>
      </c>
      <c r="AK8" s="3">
        <v>5</v>
      </c>
      <c r="AL8" s="3">
        <v>5</v>
      </c>
      <c r="AM8" s="3">
        <v>5</v>
      </c>
      <c r="AN8" s="3">
        <v>6</v>
      </c>
      <c r="AO8" s="3">
        <v>6</v>
      </c>
      <c r="AP8" s="3">
        <v>6</v>
      </c>
      <c r="AQ8" s="3">
        <v>6</v>
      </c>
      <c r="AR8" s="3">
        <v>6</v>
      </c>
      <c r="AS8" s="3">
        <v>6</v>
      </c>
      <c r="AT8" s="3">
        <v>6</v>
      </c>
      <c r="AU8" s="3">
        <v>6</v>
      </c>
      <c r="AV8" s="3">
        <v>7</v>
      </c>
      <c r="AW8" s="3">
        <v>7</v>
      </c>
      <c r="AX8" s="3">
        <v>7</v>
      </c>
      <c r="AY8" s="3">
        <v>7</v>
      </c>
      <c r="AZ8" s="3">
        <v>7</v>
      </c>
      <c r="BA8" s="3">
        <v>7</v>
      </c>
      <c r="BB8" s="3">
        <v>8</v>
      </c>
      <c r="BC8" s="3">
        <v>8</v>
      </c>
      <c r="BD8" s="3">
        <v>8</v>
      </c>
      <c r="BE8" s="3">
        <v>8</v>
      </c>
      <c r="BF8" s="3">
        <v>8</v>
      </c>
      <c r="BG8" s="3">
        <v>8</v>
      </c>
      <c r="BH8" s="3">
        <v>9</v>
      </c>
      <c r="BI8" s="3">
        <v>9</v>
      </c>
      <c r="BJ8" s="3">
        <v>9</v>
      </c>
      <c r="BK8" s="3">
        <v>9</v>
      </c>
      <c r="BL8" s="3">
        <v>9</v>
      </c>
      <c r="BM8" s="3">
        <v>9</v>
      </c>
      <c r="BN8" s="3">
        <v>9</v>
      </c>
      <c r="BO8" s="3">
        <v>10</v>
      </c>
      <c r="BP8" s="3">
        <v>10</v>
      </c>
      <c r="BQ8" s="3">
        <v>10</v>
      </c>
      <c r="BR8" s="3">
        <v>10</v>
      </c>
      <c r="BS8" s="3">
        <v>10</v>
      </c>
      <c r="BT8" s="3">
        <v>10</v>
      </c>
      <c r="BU8" s="3">
        <v>10</v>
      </c>
      <c r="BV8" s="3">
        <v>10</v>
      </c>
      <c r="BW8" s="3">
        <v>10</v>
      </c>
      <c r="BX8" s="3">
        <v>11</v>
      </c>
      <c r="BY8" s="3">
        <v>11</v>
      </c>
      <c r="BZ8" s="3">
        <v>11</v>
      </c>
      <c r="CA8" s="3">
        <v>11</v>
      </c>
      <c r="CB8" s="3">
        <v>12</v>
      </c>
      <c r="CC8" s="3">
        <v>12</v>
      </c>
      <c r="CD8" s="3">
        <v>12</v>
      </c>
      <c r="CE8" s="3">
        <v>12</v>
      </c>
      <c r="CF8" s="3">
        <v>12</v>
      </c>
      <c r="CG8" s="3">
        <v>12</v>
      </c>
      <c r="CH8" s="3">
        <v>12</v>
      </c>
      <c r="CI8" s="3">
        <v>12</v>
      </c>
      <c r="CJ8" s="3">
        <v>12</v>
      </c>
      <c r="CK8" s="3">
        <v>13</v>
      </c>
      <c r="CL8" s="3">
        <v>13</v>
      </c>
      <c r="CM8" s="3">
        <v>13</v>
      </c>
      <c r="CN8" s="3">
        <v>13</v>
      </c>
      <c r="CO8" s="3">
        <v>13</v>
      </c>
      <c r="CP8" s="3">
        <v>13</v>
      </c>
      <c r="CQ8" s="3">
        <v>13</v>
      </c>
      <c r="CR8" s="3">
        <v>13</v>
      </c>
      <c r="CS8" s="3">
        <v>13</v>
      </c>
      <c r="CT8" s="3">
        <v>13</v>
      </c>
      <c r="CU8" s="3">
        <v>14</v>
      </c>
      <c r="CV8" s="3">
        <v>14</v>
      </c>
      <c r="CW8" s="3">
        <v>14</v>
      </c>
      <c r="CX8" s="3">
        <v>14</v>
      </c>
      <c r="CY8" s="3">
        <v>14</v>
      </c>
      <c r="CZ8" s="3">
        <v>15</v>
      </c>
      <c r="DA8" s="3">
        <v>15</v>
      </c>
      <c r="DB8" s="3">
        <v>15</v>
      </c>
      <c r="DC8" s="3">
        <v>15</v>
      </c>
      <c r="DD8" s="3">
        <v>15</v>
      </c>
      <c r="DE8" s="3">
        <v>15</v>
      </c>
      <c r="DF8" s="3">
        <v>15</v>
      </c>
      <c r="DG8" s="3">
        <v>15</v>
      </c>
      <c r="DH8" s="3">
        <v>15</v>
      </c>
      <c r="DI8" s="3">
        <v>15</v>
      </c>
      <c r="DJ8" s="3">
        <v>16</v>
      </c>
      <c r="DK8" s="3">
        <v>16</v>
      </c>
      <c r="DL8" s="3">
        <v>16</v>
      </c>
      <c r="DM8" s="3">
        <v>16</v>
      </c>
      <c r="DN8" s="3">
        <v>16</v>
      </c>
      <c r="DO8" s="3">
        <v>16</v>
      </c>
      <c r="DP8" s="3">
        <v>16</v>
      </c>
    </row>
    <row r="9" spans="1:120" s="3" customFormat="1" x14ac:dyDescent="0.2">
      <c r="A9" s="16" t="s">
        <v>20</v>
      </c>
      <c r="B9" s="3">
        <v>1</v>
      </c>
      <c r="C9" s="3">
        <v>2</v>
      </c>
      <c r="D9" s="3">
        <v>3</v>
      </c>
      <c r="E9" s="3">
        <v>4</v>
      </c>
      <c r="F9" s="3">
        <v>5</v>
      </c>
      <c r="G9" s="3">
        <v>6</v>
      </c>
      <c r="H9" s="3">
        <v>7</v>
      </c>
      <c r="I9" s="3">
        <v>1</v>
      </c>
      <c r="J9" s="3">
        <v>2</v>
      </c>
      <c r="K9" s="3">
        <v>3</v>
      </c>
      <c r="L9" s="3">
        <v>4</v>
      </c>
      <c r="M9" s="3">
        <v>5</v>
      </c>
      <c r="N9" s="3">
        <v>6</v>
      </c>
      <c r="O9" s="3">
        <v>7</v>
      </c>
      <c r="P9" s="3">
        <v>1</v>
      </c>
      <c r="Q9" s="3">
        <v>2</v>
      </c>
      <c r="R9" s="3">
        <v>3</v>
      </c>
      <c r="S9" s="3">
        <v>4</v>
      </c>
      <c r="T9" s="3">
        <v>5</v>
      </c>
      <c r="U9" s="3">
        <v>6</v>
      </c>
      <c r="V9" s="3">
        <v>7</v>
      </c>
      <c r="W9" s="3">
        <v>1</v>
      </c>
      <c r="X9" s="3">
        <v>2</v>
      </c>
      <c r="Y9" s="3">
        <v>3</v>
      </c>
      <c r="Z9" s="3">
        <v>4</v>
      </c>
      <c r="AA9" s="3">
        <v>5</v>
      </c>
      <c r="AB9" s="3">
        <v>6</v>
      </c>
      <c r="AC9" s="3">
        <v>7</v>
      </c>
      <c r="AD9" s="3">
        <v>8</v>
      </c>
      <c r="AE9" s="3">
        <v>1</v>
      </c>
      <c r="AF9" s="3">
        <v>2</v>
      </c>
      <c r="AG9" s="3">
        <v>3</v>
      </c>
      <c r="AH9" s="3">
        <v>4</v>
      </c>
      <c r="AI9" s="3">
        <v>5</v>
      </c>
      <c r="AJ9" s="3">
        <v>6</v>
      </c>
      <c r="AK9" s="3">
        <v>7</v>
      </c>
      <c r="AL9" s="3">
        <v>8</v>
      </c>
      <c r="AM9" s="3">
        <v>9</v>
      </c>
      <c r="AN9" s="3">
        <v>1</v>
      </c>
      <c r="AO9" s="3">
        <v>2</v>
      </c>
      <c r="AP9" s="3">
        <v>3</v>
      </c>
      <c r="AQ9" s="3">
        <v>4</v>
      </c>
      <c r="AR9" s="3">
        <v>5</v>
      </c>
      <c r="AS9" s="3">
        <v>6</v>
      </c>
      <c r="AT9" s="3">
        <v>7</v>
      </c>
      <c r="AU9" s="3">
        <v>8</v>
      </c>
      <c r="AV9" s="3">
        <v>1</v>
      </c>
      <c r="AW9" s="3">
        <v>2</v>
      </c>
      <c r="AX9" s="3">
        <v>3</v>
      </c>
      <c r="AY9" s="3">
        <v>4</v>
      </c>
      <c r="AZ9" s="3">
        <v>5</v>
      </c>
      <c r="BA9" s="3">
        <v>6</v>
      </c>
      <c r="BB9" s="3">
        <v>1</v>
      </c>
      <c r="BC9" s="3">
        <v>2</v>
      </c>
      <c r="BD9" s="3">
        <v>3</v>
      </c>
      <c r="BE9" s="3">
        <v>4</v>
      </c>
      <c r="BF9" s="3">
        <v>5</v>
      </c>
      <c r="BG9" s="3">
        <v>6</v>
      </c>
      <c r="BH9" s="3">
        <v>1</v>
      </c>
      <c r="BI9" s="3">
        <v>2</v>
      </c>
      <c r="BJ9" s="3">
        <v>3</v>
      </c>
      <c r="BK9" s="3">
        <v>4</v>
      </c>
      <c r="BL9" s="3">
        <v>5</v>
      </c>
      <c r="BM9" s="3">
        <v>6</v>
      </c>
      <c r="BN9" s="3">
        <v>7</v>
      </c>
      <c r="BO9" s="3">
        <v>1</v>
      </c>
      <c r="BP9" s="3">
        <v>2</v>
      </c>
      <c r="BQ9" s="3">
        <v>3</v>
      </c>
      <c r="BR9" s="3">
        <v>4</v>
      </c>
      <c r="BS9" s="3">
        <v>5</v>
      </c>
      <c r="BT9" s="3">
        <v>6</v>
      </c>
      <c r="BU9" s="3">
        <v>7</v>
      </c>
      <c r="BV9" s="3">
        <v>8</v>
      </c>
      <c r="BW9" s="3">
        <v>9</v>
      </c>
      <c r="BX9" s="3">
        <v>1</v>
      </c>
      <c r="BY9" s="3">
        <v>2</v>
      </c>
      <c r="BZ9" s="3">
        <v>3</v>
      </c>
      <c r="CA9" s="3">
        <v>4</v>
      </c>
      <c r="CB9" s="3">
        <v>1</v>
      </c>
      <c r="CC9" s="3">
        <v>2</v>
      </c>
      <c r="CD9" s="3">
        <v>3</v>
      </c>
      <c r="CE9" s="3">
        <v>4</v>
      </c>
      <c r="CF9" s="3">
        <v>5</v>
      </c>
      <c r="CG9" s="3">
        <v>6</v>
      </c>
      <c r="CH9" s="3">
        <v>7</v>
      </c>
      <c r="CI9" s="3">
        <v>8</v>
      </c>
      <c r="CJ9" s="3">
        <v>9</v>
      </c>
      <c r="CK9" s="3">
        <v>1</v>
      </c>
      <c r="CL9" s="3">
        <v>2</v>
      </c>
      <c r="CM9" s="3">
        <v>3</v>
      </c>
      <c r="CN9" s="3">
        <v>4</v>
      </c>
      <c r="CO9" s="3">
        <v>5</v>
      </c>
      <c r="CP9" s="3">
        <v>6</v>
      </c>
      <c r="CQ9" s="3">
        <v>7</v>
      </c>
      <c r="CR9" s="3">
        <v>8</v>
      </c>
      <c r="CS9" s="3">
        <v>9</v>
      </c>
      <c r="CT9" s="3">
        <v>10</v>
      </c>
      <c r="CU9" s="3">
        <v>1</v>
      </c>
      <c r="CV9" s="3">
        <v>2</v>
      </c>
      <c r="CW9" s="3">
        <v>3</v>
      </c>
      <c r="CX9" s="3">
        <v>4</v>
      </c>
      <c r="CY9" s="3">
        <v>5</v>
      </c>
      <c r="CZ9" s="3">
        <v>1</v>
      </c>
      <c r="DA9" s="3">
        <v>2</v>
      </c>
      <c r="DB9" s="3">
        <v>3</v>
      </c>
      <c r="DC9" s="3">
        <v>4</v>
      </c>
      <c r="DD9" s="3">
        <v>5</v>
      </c>
      <c r="DE9" s="3">
        <v>6</v>
      </c>
      <c r="DF9" s="3">
        <v>7</v>
      </c>
      <c r="DG9" s="3">
        <v>8</v>
      </c>
      <c r="DH9" s="3">
        <v>9</v>
      </c>
      <c r="DI9" s="3">
        <v>10</v>
      </c>
      <c r="DJ9" s="3">
        <v>1</v>
      </c>
      <c r="DK9" s="3">
        <v>2</v>
      </c>
      <c r="DL9" s="3">
        <v>3</v>
      </c>
      <c r="DM9" s="3">
        <v>4</v>
      </c>
      <c r="DN9" s="3">
        <v>5</v>
      </c>
      <c r="DO9" s="3">
        <v>6</v>
      </c>
      <c r="DP9" s="3">
        <v>7</v>
      </c>
    </row>
    <row r="10" spans="1:120" s="3" customFormat="1" x14ac:dyDescent="0.2">
      <c r="A10" s="16" t="s">
        <v>21</v>
      </c>
      <c r="B10" s="3" t="s">
        <v>476</v>
      </c>
      <c r="C10" s="3" t="s">
        <v>479</v>
      </c>
      <c r="D10" s="3" t="s">
        <v>482</v>
      </c>
      <c r="E10" s="3" t="s">
        <v>649</v>
      </c>
      <c r="F10" s="3" t="s">
        <v>483</v>
      </c>
      <c r="G10" s="3" t="s">
        <v>484</v>
      </c>
      <c r="H10" s="3" t="s">
        <v>485</v>
      </c>
      <c r="I10" s="3" t="s">
        <v>476</v>
      </c>
      <c r="J10" s="3" t="s">
        <v>487</v>
      </c>
      <c r="K10" s="3" t="s">
        <v>488</v>
      </c>
      <c r="L10" s="3" t="s">
        <v>489</v>
      </c>
      <c r="M10" s="3" t="s">
        <v>650</v>
      </c>
      <c r="N10" s="3" t="s">
        <v>490</v>
      </c>
      <c r="O10" s="3" t="s">
        <v>491</v>
      </c>
      <c r="P10" s="3" t="s">
        <v>476</v>
      </c>
      <c r="Q10" s="3" t="s">
        <v>493</v>
      </c>
      <c r="R10" s="3" t="s">
        <v>494</v>
      </c>
      <c r="S10" s="3" t="s">
        <v>495</v>
      </c>
      <c r="T10" s="3" t="s">
        <v>546</v>
      </c>
      <c r="U10" s="3" t="s">
        <v>496</v>
      </c>
      <c r="V10" s="3" t="s">
        <v>651</v>
      </c>
      <c r="W10" s="3" t="s">
        <v>476</v>
      </c>
      <c r="X10" s="3" t="s">
        <v>498</v>
      </c>
      <c r="Y10" s="3" t="s">
        <v>504</v>
      </c>
      <c r="Z10" s="3" t="s">
        <v>505</v>
      </c>
      <c r="AA10" s="3" t="s">
        <v>506</v>
      </c>
      <c r="AB10" s="3" t="s">
        <v>507</v>
      </c>
      <c r="AC10" s="3" t="s">
        <v>508</v>
      </c>
      <c r="AD10" s="3" t="s">
        <v>509</v>
      </c>
      <c r="AE10" s="3" t="s">
        <v>476</v>
      </c>
      <c r="AF10" s="3" t="s">
        <v>511</v>
      </c>
      <c r="AG10" s="3" t="s">
        <v>523</v>
      </c>
      <c r="AH10" s="3" t="s">
        <v>652</v>
      </c>
      <c r="AI10" s="3" t="s">
        <v>524</v>
      </c>
      <c r="AJ10" s="3" t="s">
        <v>525</v>
      </c>
      <c r="AK10" s="3" t="s">
        <v>526</v>
      </c>
      <c r="AL10" s="3" t="s">
        <v>527</v>
      </c>
      <c r="AM10" s="3" t="s">
        <v>528</v>
      </c>
      <c r="AN10" s="3" t="s">
        <v>476</v>
      </c>
      <c r="AO10" s="3" t="s">
        <v>653</v>
      </c>
      <c r="AP10" s="3" t="s">
        <v>530</v>
      </c>
      <c r="AQ10" s="3" t="s">
        <v>534</v>
      </c>
      <c r="AR10" s="3" t="s">
        <v>654</v>
      </c>
      <c r="AS10" s="3" t="s">
        <v>535</v>
      </c>
      <c r="AT10" s="3" t="s">
        <v>511</v>
      </c>
      <c r="AU10" s="3" t="s">
        <v>523</v>
      </c>
      <c r="AV10" s="3" t="s">
        <v>476</v>
      </c>
      <c r="AW10" s="3" t="s">
        <v>545</v>
      </c>
      <c r="AX10" s="3" t="s">
        <v>494</v>
      </c>
      <c r="AY10" s="3" t="s">
        <v>495</v>
      </c>
      <c r="AZ10" s="3" t="s">
        <v>546</v>
      </c>
      <c r="BA10" s="3" t="s">
        <v>496</v>
      </c>
      <c r="BB10" s="3" t="s">
        <v>476</v>
      </c>
      <c r="BC10" s="3" t="s">
        <v>548</v>
      </c>
      <c r="BD10" s="3" t="s">
        <v>549</v>
      </c>
      <c r="BE10" s="3" t="s">
        <v>550</v>
      </c>
      <c r="BF10" s="3" t="s">
        <v>655</v>
      </c>
      <c r="BG10" s="3" t="s">
        <v>551</v>
      </c>
      <c r="BH10" s="3" t="s">
        <v>476</v>
      </c>
      <c r="BI10" s="3" t="s">
        <v>553</v>
      </c>
      <c r="BJ10" s="3" t="s">
        <v>554</v>
      </c>
      <c r="BK10" s="3" t="s">
        <v>555</v>
      </c>
      <c r="BL10" s="3" t="s">
        <v>556</v>
      </c>
      <c r="BM10" s="3" t="s">
        <v>557</v>
      </c>
      <c r="BN10" s="3" t="s">
        <v>558</v>
      </c>
      <c r="BO10" s="3" t="s">
        <v>476</v>
      </c>
      <c r="BP10" s="3" t="s">
        <v>656</v>
      </c>
      <c r="BQ10" s="3" t="s">
        <v>560</v>
      </c>
      <c r="BR10" s="3" t="s">
        <v>561</v>
      </c>
      <c r="BS10" s="3" t="s">
        <v>562</v>
      </c>
      <c r="BT10" s="3" t="s">
        <v>563</v>
      </c>
      <c r="BU10" s="3" t="s">
        <v>564</v>
      </c>
      <c r="BV10" s="3" t="s">
        <v>565</v>
      </c>
      <c r="BW10" s="3" t="s">
        <v>657</v>
      </c>
      <c r="BX10" s="3" t="s">
        <v>476</v>
      </c>
      <c r="BY10" s="3" t="s">
        <v>567</v>
      </c>
      <c r="BZ10" s="3" t="s">
        <v>568</v>
      </c>
      <c r="CA10" s="3" t="s">
        <v>569</v>
      </c>
      <c r="CB10" s="3" t="s">
        <v>476</v>
      </c>
      <c r="CC10" s="3" t="s">
        <v>582</v>
      </c>
      <c r="CD10" s="3" t="s">
        <v>583</v>
      </c>
      <c r="CE10" s="3" t="s">
        <v>584</v>
      </c>
      <c r="CF10" s="3" t="s">
        <v>585</v>
      </c>
      <c r="CG10" s="3" t="s">
        <v>586</v>
      </c>
      <c r="CH10" s="3" t="s">
        <v>587</v>
      </c>
      <c r="CI10" s="3" t="s">
        <v>588</v>
      </c>
      <c r="CJ10" s="3" t="s">
        <v>589</v>
      </c>
      <c r="CK10" s="3" t="s">
        <v>476</v>
      </c>
      <c r="CL10" s="3" t="s">
        <v>594</v>
      </c>
      <c r="CM10" s="3" t="s">
        <v>595</v>
      </c>
      <c r="CN10" s="3" t="s">
        <v>596</v>
      </c>
      <c r="CO10" s="3" t="s">
        <v>604</v>
      </c>
      <c r="CP10" s="3" t="s">
        <v>605</v>
      </c>
      <c r="CQ10" s="3" t="s">
        <v>606</v>
      </c>
      <c r="CR10" s="3" t="s">
        <v>68</v>
      </c>
      <c r="CS10" s="3" t="s">
        <v>607</v>
      </c>
      <c r="CT10" s="3" t="s">
        <v>610</v>
      </c>
      <c r="CU10" s="3" t="s">
        <v>476</v>
      </c>
      <c r="CV10" s="3" t="s">
        <v>612</v>
      </c>
      <c r="CW10" s="3" t="s">
        <v>613</v>
      </c>
      <c r="CX10" s="3" t="s">
        <v>582</v>
      </c>
      <c r="CY10" s="3" t="s">
        <v>583</v>
      </c>
      <c r="CZ10" s="3" t="s">
        <v>476</v>
      </c>
      <c r="DA10" s="3" t="s">
        <v>615</v>
      </c>
      <c r="DB10" s="3" t="s">
        <v>622</v>
      </c>
      <c r="DC10" s="3" t="s">
        <v>623</v>
      </c>
      <c r="DD10" s="3" t="s">
        <v>585</v>
      </c>
      <c r="DE10" s="3" t="s">
        <v>586</v>
      </c>
      <c r="DF10" s="3" t="s">
        <v>587</v>
      </c>
      <c r="DG10" s="3" t="s">
        <v>627</v>
      </c>
      <c r="DH10" s="3" t="s">
        <v>588</v>
      </c>
      <c r="DI10" s="3" t="s">
        <v>589</v>
      </c>
      <c r="DJ10" s="3" t="s">
        <v>476</v>
      </c>
      <c r="DK10" s="3" t="s">
        <v>629</v>
      </c>
      <c r="DL10" s="3" t="s">
        <v>605</v>
      </c>
      <c r="DM10" s="3" t="s">
        <v>606</v>
      </c>
      <c r="DN10" s="3" t="s">
        <v>607</v>
      </c>
      <c r="DO10" s="3" t="s">
        <v>610</v>
      </c>
      <c r="DP10" s="3" t="s">
        <v>613</v>
      </c>
    </row>
    <row r="11" spans="1:120" s="3" customFormat="1" x14ac:dyDescent="0.2">
      <c r="A11" s="16" t="s">
        <v>37</v>
      </c>
      <c r="B11" s="3" t="s">
        <v>478</v>
      </c>
      <c r="C11" s="3" t="s">
        <v>480</v>
      </c>
      <c r="D11" s="3" t="s">
        <v>480</v>
      </c>
      <c r="E11" s="3" t="s">
        <v>480</v>
      </c>
      <c r="F11" s="3" t="s">
        <v>478</v>
      </c>
      <c r="G11" s="3" t="s">
        <v>480</v>
      </c>
      <c r="H11" s="3" t="s">
        <v>480</v>
      </c>
      <c r="I11" s="3" t="s">
        <v>478</v>
      </c>
      <c r="J11" s="3" t="s">
        <v>480</v>
      </c>
      <c r="K11" s="3" t="s">
        <v>480</v>
      </c>
      <c r="L11" s="3" t="s">
        <v>480</v>
      </c>
      <c r="M11" s="3" t="s">
        <v>480</v>
      </c>
      <c r="N11" s="3" t="s">
        <v>480</v>
      </c>
      <c r="O11" s="3" t="s">
        <v>480</v>
      </c>
      <c r="P11" s="3" t="s">
        <v>478</v>
      </c>
      <c r="Q11" s="3" t="s">
        <v>480</v>
      </c>
      <c r="R11" s="3" t="s">
        <v>480</v>
      </c>
      <c r="S11" s="3" t="s">
        <v>480</v>
      </c>
      <c r="T11" s="3" t="s">
        <v>480</v>
      </c>
      <c r="U11" s="3" t="s">
        <v>480</v>
      </c>
      <c r="V11" s="3" t="s">
        <v>480</v>
      </c>
      <c r="W11" s="3" t="s">
        <v>478</v>
      </c>
      <c r="X11" s="3" t="s">
        <v>499</v>
      </c>
      <c r="Y11" s="3" t="s">
        <v>480</v>
      </c>
      <c r="Z11" s="3" t="s">
        <v>480</v>
      </c>
      <c r="AA11" s="3" t="s">
        <v>480</v>
      </c>
      <c r="AB11" s="3" t="s">
        <v>480</v>
      </c>
      <c r="AC11" s="3" t="s">
        <v>480</v>
      </c>
      <c r="AD11" s="3" t="s">
        <v>480</v>
      </c>
      <c r="AE11" s="3" t="s">
        <v>478</v>
      </c>
      <c r="AF11" s="3" t="s">
        <v>512</v>
      </c>
      <c r="AG11" s="3" t="s">
        <v>478</v>
      </c>
      <c r="AH11" s="3" t="s">
        <v>480</v>
      </c>
      <c r="AI11" s="3" t="s">
        <v>480</v>
      </c>
      <c r="AJ11" s="3" t="s">
        <v>480</v>
      </c>
      <c r="AK11" s="3" t="s">
        <v>480</v>
      </c>
      <c r="AL11" s="3" t="s">
        <v>480</v>
      </c>
      <c r="AM11" s="3" t="s">
        <v>480</v>
      </c>
      <c r="AN11" s="3" t="s">
        <v>478</v>
      </c>
      <c r="AO11" s="3" t="s">
        <v>480</v>
      </c>
      <c r="AP11" s="3" t="s">
        <v>531</v>
      </c>
      <c r="AQ11" s="3" t="s">
        <v>480</v>
      </c>
      <c r="AR11" s="3" t="s">
        <v>478</v>
      </c>
      <c r="AS11" s="3" t="s">
        <v>536</v>
      </c>
      <c r="AT11" s="3" t="s">
        <v>538</v>
      </c>
      <c r="AU11" s="3" t="s">
        <v>478</v>
      </c>
      <c r="AV11" s="3" t="s">
        <v>478</v>
      </c>
      <c r="AW11" s="3" t="s">
        <v>480</v>
      </c>
      <c r="AX11" s="3" t="s">
        <v>480</v>
      </c>
      <c r="AY11" s="3" t="s">
        <v>480</v>
      </c>
      <c r="AZ11" s="3" t="s">
        <v>480</v>
      </c>
      <c r="BA11" s="3" t="s">
        <v>480</v>
      </c>
      <c r="BB11" s="3" t="s">
        <v>478</v>
      </c>
      <c r="BC11" s="3" t="s">
        <v>480</v>
      </c>
      <c r="BD11" s="3" t="s">
        <v>480</v>
      </c>
      <c r="BE11" s="3" t="s">
        <v>480</v>
      </c>
      <c r="BF11" s="3" t="s">
        <v>480</v>
      </c>
      <c r="BG11" s="3" t="s">
        <v>480</v>
      </c>
      <c r="BH11" s="3" t="s">
        <v>478</v>
      </c>
      <c r="BI11" s="3" t="s">
        <v>480</v>
      </c>
      <c r="BJ11" s="3" t="s">
        <v>480</v>
      </c>
      <c r="BK11" s="3" t="s">
        <v>480</v>
      </c>
      <c r="BL11" s="3" t="s">
        <v>480</v>
      </c>
      <c r="BM11" s="3" t="s">
        <v>480</v>
      </c>
      <c r="BN11" s="3" t="s">
        <v>480</v>
      </c>
      <c r="BO11" s="3" t="s">
        <v>478</v>
      </c>
      <c r="BP11" s="3" t="s">
        <v>480</v>
      </c>
      <c r="BQ11" s="3" t="s">
        <v>480</v>
      </c>
      <c r="BR11" s="3" t="s">
        <v>480</v>
      </c>
      <c r="BS11" s="3" t="s">
        <v>480</v>
      </c>
      <c r="BT11" s="3" t="s">
        <v>480</v>
      </c>
      <c r="BU11" s="3" t="s">
        <v>480</v>
      </c>
      <c r="BV11" s="3" t="s">
        <v>480</v>
      </c>
      <c r="BW11" s="3" t="s">
        <v>480</v>
      </c>
      <c r="BX11" s="3" t="s">
        <v>478</v>
      </c>
      <c r="BY11" s="3" t="s">
        <v>480</v>
      </c>
      <c r="BZ11" s="3" t="s">
        <v>480</v>
      </c>
      <c r="CA11" s="3" t="s">
        <v>570</v>
      </c>
      <c r="CB11" s="3" t="s">
        <v>478</v>
      </c>
      <c r="CC11" s="3" t="s">
        <v>480</v>
      </c>
      <c r="CD11" s="3" t="s">
        <v>480</v>
      </c>
      <c r="CE11" s="3" t="s">
        <v>480</v>
      </c>
      <c r="CF11" s="3" t="s">
        <v>480</v>
      </c>
      <c r="CG11" s="3" t="s">
        <v>480</v>
      </c>
      <c r="CH11" s="3" t="s">
        <v>478</v>
      </c>
      <c r="CI11" s="3" t="s">
        <v>480</v>
      </c>
      <c r="CJ11" s="3" t="s">
        <v>590</v>
      </c>
      <c r="CK11" s="3" t="s">
        <v>478</v>
      </c>
      <c r="CL11" s="3" t="s">
        <v>480</v>
      </c>
      <c r="CM11" s="3" t="s">
        <v>480</v>
      </c>
      <c r="CN11" s="3" t="s">
        <v>597</v>
      </c>
      <c r="CO11" s="3" t="s">
        <v>478</v>
      </c>
      <c r="CP11" s="3" t="s">
        <v>480</v>
      </c>
      <c r="CQ11" s="3" t="s">
        <v>478</v>
      </c>
      <c r="CR11" s="3" t="s">
        <v>480</v>
      </c>
      <c r="CS11" s="3" t="s">
        <v>512</v>
      </c>
      <c r="CT11" s="3" t="s">
        <v>478</v>
      </c>
      <c r="CU11" s="3" t="s">
        <v>478</v>
      </c>
      <c r="CV11" s="3" t="s">
        <v>480</v>
      </c>
      <c r="CW11" s="3" t="s">
        <v>480</v>
      </c>
      <c r="CX11" s="3" t="s">
        <v>480</v>
      </c>
      <c r="CY11" s="3" t="s">
        <v>480</v>
      </c>
      <c r="CZ11" s="3" t="s">
        <v>478</v>
      </c>
      <c r="DA11" s="3" t="s">
        <v>592</v>
      </c>
      <c r="DB11" s="3" t="s">
        <v>478</v>
      </c>
      <c r="DC11" s="3" t="s">
        <v>624</v>
      </c>
      <c r="DD11" s="3" t="s">
        <v>480</v>
      </c>
      <c r="DE11" s="3" t="s">
        <v>480</v>
      </c>
      <c r="DF11" s="3" t="s">
        <v>478</v>
      </c>
      <c r="DG11" s="3" t="s">
        <v>480</v>
      </c>
      <c r="DH11" s="3" t="s">
        <v>480</v>
      </c>
      <c r="DI11" s="3" t="s">
        <v>590</v>
      </c>
      <c r="DJ11" s="3" t="s">
        <v>478</v>
      </c>
      <c r="DK11" s="3" t="s">
        <v>480</v>
      </c>
      <c r="DL11" s="3" t="s">
        <v>480</v>
      </c>
      <c r="DM11" s="3" t="s">
        <v>478</v>
      </c>
      <c r="DN11" s="3" t="s">
        <v>512</v>
      </c>
      <c r="DO11" s="3" t="s">
        <v>478</v>
      </c>
      <c r="DP11" s="3" t="s">
        <v>480</v>
      </c>
    </row>
    <row r="12" spans="1:120" s="3" customFormat="1" x14ac:dyDescent="0.2">
      <c r="A12" s="17"/>
      <c r="C12" s="3" t="s">
        <v>481</v>
      </c>
      <c r="D12" s="3" t="s">
        <v>481</v>
      </c>
      <c r="E12" s="3" t="s">
        <v>481</v>
      </c>
      <c r="G12" s="3" t="s">
        <v>481</v>
      </c>
      <c r="H12" s="3" t="s">
        <v>481</v>
      </c>
      <c r="J12" s="3" t="s">
        <v>481</v>
      </c>
      <c r="K12" s="3" t="s">
        <v>481</v>
      </c>
      <c r="L12" s="3" t="s">
        <v>481</v>
      </c>
      <c r="M12" s="3" t="s">
        <v>481</v>
      </c>
      <c r="N12" s="3" t="s">
        <v>481</v>
      </c>
      <c r="O12" s="3" t="s">
        <v>481</v>
      </c>
      <c r="Q12" s="3" t="s">
        <v>481</v>
      </c>
      <c r="R12" s="3" t="s">
        <v>481</v>
      </c>
      <c r="S12" s="3" t="s">
        <v>481</v>
      </c>
      <c r="T12" s="3" t="s">
        <v>481</v>
      </c>
      <c r="U12" s="3" t="s">
        <v>481</v>
      </c>
      <c r="V12" s="3" t="s">
        <v>481</v>
      </c>
      <c r="X12" s="3" t="s">
        <v>500</v>
      </c>
      <c r="Y12" s="3" t="s">
        <v>481</v>
      </c>
      <c r="Z12" s="3" t="s">
        <v>481</v>
      </c>
      <c r="AA12" s="3" t="s">
        <v>481</v>
      </c>
      <c r="AB12" s="3" t="s">
        <v>481</v>
      </c>
      <c r="AC12" s="3" t="s">
        <v>481</v>
      </c>
      <c r="AD12" s="3" t="s">
        <v>481</v>
      </c>
      <c r="AF12" s="3" t="s">
        <v>513</v>
      </c>
      <c r="AH12" s="3" t="s">
        <v>481</v>
      </c>
      <c r="AI12" s="3" t="s">
        <v>481</v>
      </c>
      <c r="AJ12" s="3" t="s">
        <v>481</v>
      </c>
      <c r="AK12" s="3" t="s">
        <v>481</v>
      </c>
      <c r="AL12" s="3" t="s">
        <v>481</v>
      </c>
      <c r="AM12" s="3" t="s">
        <v>481</v>
      </c>
      <c r="AO12" s="3" t="s">
        <v>481</v>
      </c>
      <c r="AP12" s="3" t="s">
        <v>532</v>
      </c>
      <c r="AQ12" s="3" t="s">
        <v>481</v>
      </c>
      <c r="AS12" s="3" t="s">
        <v>537</v>
      </c>
      <c r="AT12" s="3" t="s">
        <v>539</v>
      </c>
      <c r="AW12" s="3" t="s">
        <v>481</v>
      </c>
      <c r="AX12" s="3" t="s">
        <v>481</v>
      </c>
      <c r="AY12" s="3" t="s">
        <v>481</v>
      </c>
      <c r="AZ12" s="3" t="s">
        <v>481</v>
      </c>
      <c r="BA12" s="3" t="s">
        <v>481</v>
      </c>
      <c r="BC12" s="3" t="s">
        <v>481</v>
      </c>
      <c r="BD12" s="3" t="s">
        <v>481</v>
      </c>
      <c r="BE12" s="3" t="s">
        <v>481</v>
      </c>
      <c r="BF12" s="3" t="s">
        <v>481</v>
      </c>
      <c r="BG12" s="3" t="s">
        <v>481</v>
      </c>
      <c r="BI12" s="3" t="s">
        <v>481</v>
      </c>
      <c r="BJ12" s="3" t="s">
        <v>481</v>
      </c>
      <c r="BK12" s="3" t="s">
        <v>481</v>
      </c>
      <c r="BL12" s="3" t="s">
        <v>481</v>
      </c>
      <c r="BM12" s="3" t="s">
        <v>481</v>
      </c>
      <c r="BN12" s="3" t="s">
        <v>481</v>
      </c>
      <c r="BP12" s="3" t="s">
        <v>481</v>
      </c>
      <c r="BQ12" s="3" t="s">
        <v>481</v>
      </c>
      <c r="BR12" s="3" t="s">
        <v>481</v>
      </c>
      <c r="BS12" s="3" t="s">
        <v>481</v>
      </c>
      <c r="BT12" s="3" t="s">
        <v>481</v>
      </c>
      <c r="BU12" s="3" t="s">
        <v>481</v>
      </c>
      <c r="BV12" s="3" t="s">
        <v>481</v>
      </c>
      <c r="BW12" s="3" t="s">
        <v>481</v>
      </c>
      <c r="BY12" s="3" t="s">
        <v>481</v>
      </c>
      <c r="BZ12" s="3" t="s">
        <v>481</v>
      </c>
      <c r="CA12" s="3" t="s">
        <v>571</v>
      </c>
      <c r="CC12" s="3" t="s">
        <v>481</v>
      </c>
      <c r="CD12" s="3" t="s">
        <v>481</v>
      </c>
      <c r="CE12" s="3" t="s">
        <v>481</v>
      </c>
      <c r="CF12" s="3" t="s">
        <v>481</v>
      </c>
      <c r="CG12" s="3" t="s">
        <v>481</v>
      </c>
      <c r="CI12" s="3" t="s">
        <v>481</v>
      </c>
      <c r="CJ12" s="3" t="s">
        <v>591</v>
      </c>
      <c r="CL12" s="3" t="s">
        <v>481</v>
      </c>
      <c r="CM12" s="3" t="s">
        <v>481</v>
      </c>
      <c r="CN12" s="3" t="s">
        <v>598</v>
      </c>
      <c r="CP12" s="3" t="s">
        <v>481</v>
      </c>
      <c r="CR12" s="3" t="s">
        <v>481</v>
      </c>
      <c r="CS12" s="3" t="s">
        <v>515</v>
      </c>
      <c r="CV12" s="3" t="s">
        <v>481</v>
      </c>
      <c r="CW12" s="3" t="s">
        <v>481</v>
      </c>
      <c r="CX12" s="3" t="s">
        <v>481</v>
      </c>
      <c r="CY12" s="3" t="s">
        <v>481</v>
      </c>
      <c r="DA12" s="3" t="s">
        <v>616</v>
      </c>
      <c r="DC12" s="3" t="s">
        <v>625</v>
      </c>
      <c r="DD12" s="3" t="s">
        <v>481</v>
      </c>
      <c r="DE12" s="3" t="s">
        <v>481</v>
      </c>
      <c r="DG12" s="3" t="s">
        <v>481</v>
      </c>
      <c r="DH12" s="3" t="s">
        <v>481</v>
      </c>
      <c r="DI12" s="3" t="s">
        <v>591</v>
      </c>
      <c r="DK12" s="3" t="s">
        <v>481</v>
      </c>
      <c r="DL12" s="3" t="s">
        <v>481</v>
      </c>
      <c r="DN12" s="3" t="s">
        <v>539</v>
      </c>
      <c r="DP12" s="3" t="s">
        <v>481</v>
      </c>
    </row>
    <row r="13" spans="1:120" s="3" customFormat="1" x14ac:dyDescent="0.2">
      <c r="A13" s="17"/>
      <c r="X13" s="3" t="s">
        <v>501</v>
      </c>
      <c r="AF13" s="3" t="s">
        <v>514</v>
      </c>
      <c r="AP13" s="3" t="s">
        <v>533</v>
      </c>
      <c r="AT13" s="3" t="s">
        <v>518</v>
      </c>
      <c r="CA13" s="3" t="s">
        <v>572</v>
      </c>
      <c r="CJ13" s="3" t="s">
        <v>592</v>
      </c>
      <c r="CN13" s="3" t="s">
        <v>599</v>
      </c>
      <c r="CS13" s="3" t="s">
        <v>516</v>
      </c>
      <c r="DA13" s="3" t="s">
        <v>617</v>
      </c>
      <c r="DC13" s="3" t="s">
        <v>626</v>
      </c>
      <c r="DI13" s="3" t="s">
        <v>592</v>
      </c>
      <c r="DN13" s="3" t="s">
        <v>519</v>
      </c>
    </row>
    <row r="14" spans="1:120" s="3" customFormat="1" x14ac:dyDescent="0.2">
      <c r="A14" s="17"/>
      <c r="X14" s="3" t="s">
        <v>502</v>
      </c>
      <c r="AF14" s="3" t="s">
        <v>515</v>
      </c>
      <c r="AT14" s="3" t="s">
        <v>519</v>
      </c>
      <c r="CA14" s="3" t="s">
        <v>573</v>
      </c>
      <c r="CN14" s="3" t="s">
        <v>600</v>
      </c>
      <c r="CS14" s="3" t="s">
        <v>539</v>
      </c>
      <c r="DA14" s="3" t="s">
        <v>618</v>
      </c>
      <c r="DN14" s="3" t="s">
        <v>630</v>
      </c>
    </row>
    <row r="15" spans="1:120" s="3" customFormat="1" x14ac:dyDescent="0.2">
      <c r="A15" s="17"/>
      <c r="X15" s="3" t="s">
        <v>503</v>
      </c>
      <c r="AF15" s="3" t="s">
        <v>516</v>
      </c>
      <c r="AT15" s="3" t="s">
        <v>540</v>
      </c>
      <c r="CA15" s="3" t="s">
        <v>574</v>
      </c>
      <c r="CN15" s="3" t="s">
        <v>601</v>
      </c>
      <c r="CS15" s="3" t="s">
        <v>601</v>
      </c>
      <c r="DA15" s="3" t="s">
        <v>619</v>
      </c>
    </row>
    <row r="16" spans="1:120" s="3" customFormat="1" x14ac:dyDescent="0.2">
      <c r="A16" s="17"/>
      <c r="AF16" s="3" t="s">
        <v>517</v>
      </c>
      <c r="AT16" s="3" t="s">
        <v>520</v>
      </c>
      <c r="CA16" s="3" t="s">
        <v>575</v>
      </c>
      <c r="CN16" s="3" t="s">
        <v>519</v>
      </c>
      <c r="CS16" s="3" t="s">
        <v>519</v>
      </c>
      <c r="DA16" s="3" t="s">
        <v>620</v>
      </c>
    </row>
    <row r="17" spans="1:105" s="3" customFormat="1" x14ac:dyDescent="0.2">
      <c r="A17" s="17"/>
      <c r="AF17" s="3" t="s">
        <v>518</v>
      </c>
      <c r="AT17" s="3" t="s">
        <v>500</v>
      </c>
      <c r="CA17" s="3" t="s">
        <v>576</v>
      </c>
      <c r="CN17" s="3" t="s">
        <v>592</v>
      </c>
      <c r="CS17" s="3" t="s">
        <v>521</v>
      </c>
      <c r="DA17" s="3" t="s">
        <v>621</v>
      </c>
    </row>
    <row r="18" spans="1:105" s="3" customFormat="1" x14ac:dyDescent="0.2">
      <c r="A18" s="17"/>
      <c r="AF18" s="3" t="s">
        <v>519</v>
      </c>
      <c r="AT18" s="3" t="s">
        <v>541</v>
      </c>
      <c r="CA18" s="3" t="s">
        <v>577</v>
      </c>
      <c r="CN18" s="3" t="s">
        <v>602</v>
      </c>
      <c r="CS18" s="3" t="s">
        <v>608</v>
      </c>
    </row>
    <row r="19" spans="1:105" s="3" customFormat="1" x14ac:dyDescent="0.2">
      <c r="A19" s="17"/>
      <c r="AF19" s="3" t="s">
        <v>520</v>
      </c>
      <c r="AT19" s="3" t="s">
        <v>542</v>
      </c>
      <c r="CA19" s="3" t="s">
        <v>578</v>
      </c>
      <c r="CN19" s="3" t="s">
        <v>603</v>
      </c>
      <c r="CS19" s="3" t="s">
        <v>609</v>
      </c>
    </row>
    <row r="20" spans="1:105" s="3" customFormat="1" x14ac:dyDescent="0.2">
      <c r="A20" s="17"/>
      <c r="AF20" s="3" t="s">
        <v>521</v>
      </c>
      <c r="AT20" s="3" t="s">
        <v>543</v>
      </c>
      <c r="CA20" s="3" t="s">
        <v>579</v>
      </c>
    </row>
    <row r="21" spans="1:105" s="3" customFormat="1" x14ac:dyDescent="0.2">
      <c r="A21" s="17"/>
      <c r="AF21" s="3" t="s">
        <v>522</v>
      </c>
      <c r="CA21" s="3" t="s">
        <v>580</v>
      </c>
    </row>
    <row r="22" spans="1:105" s="3" customFormat="1" x14ac:dyDescent="0.2">
      <c r="A22" s="17"/>
      <c r="AF22" s="3" t="s">
        <v>500</v>
      </c>
    </row>
    <row r="23" spans="1:105" s="3" customFormat="1" x14ac:dyDescent="0.2">
      <c r="A23" s="17"/>
    </row>
    <row r="24" spans="1:105" s="3" customFormat="1" x14ac:dyDescent="0.2">
      <c r="A24" s="17"/>
    </row>
    <row r="25" spans="1:105" s="3" customFormat="1" x14ac:dyDescent="0.2">
      <c r="A25" s="17"/>
    </row>
    <row r="26" spans="1:105" s="3" customFormat="1" x14ac:dyDescent="0.2">
      <c r="A26" s="17"/>
    </row>
    <row r="27" spans="1:105" s="3" customFormat="1" x14ac:dyDescent="0.2">
      <c r="A27" s="17"/>
    </row>
    <row r="28" spans="1:105" s="3" customFormat="1" x14ac:dyDescent="0.2">
      <c r="A28" s="17"/>
    </row>
    <row r="29" spans="1:105" s="3" customFormat="1" x14ac:dyDescent="0.2">
      <c r="A29" s="17"/>
    </row>
    <row r="30" spans="1:105" s="3" customFormat="1" x14ac:dyDescent="0.2">
      <c r="A30" s="17"/>
    </row>
    <row r="31" spans="1:105" s="3" customFormat="1" x14ac:dyDescent="0.2">
      <c r="A31" s="17"/>
    </row>
    <row r="32" spans="1:105"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uXaCYxTGfwEvNZzMdu2GaylUz9hkKTU0dupRgWdA88UR6qRsC2xmkr9nRkkfYjloA6u5K67qKNTfW3bgngLPrA==" saltValue="YH4Zf3HQB/SZ7Q9mRDysD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815F-0A9E-4F77-BDA5-F0459D9FBA47}">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5" width="18.5" customWidth="1"/>
    <col min="6" max="6" width="20" customWidth="1"/>
    <col min="7" max="7" width="17" customWidth="1"/>
    <col min="8" max="8" width="18.5" customWidth="1"/>
    <col min="9" max="9" width="5.83203125" customWidth="1"/>
    <col min="10" max="16384" width="9.33203125" hidden="1"/>
  </cols>
  <sheetData>
    <row r="1" spans="1:9" ht="14.25" x14ac:dyDescent="0.2">
      <c r="A1" s="55" t="s">
        <v>661</v>
      </c>
      <c r="B1" s="55"/>
      <c r="C1" s="55"/>
      <c r="D1" s="55"/>
      <c r="E1" s="55"/>
      <c r="F1" s="55"/>
      <c r="G1" s="55"/>
      <c r="H1" s="55"/>
    </row>
    <row r="2" spans="1:9" ht="28.5" customHeight="1" x14ac:dyDescent="0.2">
      <c r="A2" s="55" t="s">
        <v>659</v>
      </c>
      <c r="B2" s="55"/>
      <c r="C2" s="55"/>
      <c r="D2" s="55"/>
      <c r="E2" s="55"/>
      <c r="F2" s="55"/>
      <c r="G2" s="55"/>
      <c r="H2" s="55"/>
    </row>
    <row r="4" spans="1:9" ht="51" customHeight="1" x14ac:dyDescent="0.2">
      <c r="A4" s="9" t="s">
        <v>631</v>
      </c>
      <c r="B4" s="9" t="s">
        <v>476</v>
      </c>
      <c r="C4" s="9" t="s">
        <v>487</v>
      </c>
      <c r="D4" s="9" t="s">
        <v>488</v>
      </c>
      <c r="E4" s="9" t="s">
        <v>489</v>
      </c>
      <c r="F4" s="9" t="s">
        <v>688</v>
      </c>
      <c r="G4" s="9" t="s">
        <v>490</v>
      </c>
      <c r="H4" s="9" t="s">
        <v>491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TchzaH35HGtmbL0f3E9230dnXzS7h2U9QvTwUkAOiqk1aHsQkB/5ep6fCaZq9b3Y6ee5wgBa+Xnf4WXAFsy5Hw==" saltValue="Ej8ax6pyufTiPameUgxMNA==" spinCount="100000" sheet="1" objects="1" scenarios="1" formatRows="0" insertRows="0" deleteRows="0"/>
  <mergeCells count="3">
    <mergeCell ref="A15:H15"/>
    <mergeCell ref="A1:H1"/>
    <mergeCell ref="A2:H2"/>
  </mergeCells>
  <conditionalFormatting sqref="A5:A14">
    <cfRule type="expression" dxfId="55" priority="1">
      <formula>AND($A5&lt;&gt;"",COUNTIF(OFFSET(UnitListStart,1,0,UnitListCount,1),$A5)=0)</formula>
    </cfRule>
  </conditionalFormatting>
  <conditionalFormatting sqref="B5:B14">
    <cfRule type="expression" dxfId="54" priority="3">
      <formula>LEN(B5)&gt;15</formula>
    </cfRule>
  </conditionalFormatting>
  <dataValidations count="2">
    <dataValidation type="list" allowBlank="1" showErrorMessage="1" error="The selection is not valid" prompt="Select from the dropdown list" sqref="A5:A14" xr:uid="{62EFE912-DFD1-4979-8E65-5336C7F0BF1B}">
      <formula1>OFFSET(UnitListStart,1,0,UnitListCount,1)</formula1>
    </dataValidation>
    <dataValidation type="textLength" operator="lessThanOrEqual" allowBlank="1" showErrorMessage="1" error="The response must be 15 characters or less" prompt="Enter the SOP Index No." sqref="B5:B14" xr:uid="{7AE4BC45-DE8D-4186-A673-38FB1E167B9D}">
      <formula1>15</formula1>
    </dataValidation>
  </dataValidations>
  <hyperlinks>
    <hyperlink ref="A15" location="'Table of Contents'!A1" display="Go to the Table of Contents" xr:uid="{DBD7BD28-C691-447B-AACE-7503B28BFBE8}"/>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7A544EB2-E20F-4B84-A38F-49CD8FE65C08}">
            <xm:f>AND(C5&lt;&gt;"",COUNTIF(OFFSET(Picklist_UAcodes!J$10,1,0,Picklist_UAcodes!J$4,1),C5)=0)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6C05146-E47F-4A96-88FC-40C30E6E1DF3}">
          <x14:formula1>
            <xm:f>OFFSET(Picklist_UAcodes!J$10,1,0,Picklist_UAcodes!J$4,1)</xm:f>
          </x14:formula1>
          <xm:sqref>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AA41A-BA19-498E-94AD-1F12F20AA47F}">
  <sheetPr codeName="Sheet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662</v>
      </c>
      <c r="B1" s="55"/>
      <c r="C1" s="55"/>
      <c r="D1" s="55"/>
      <c r="E1" s="55"/>
      <c r="F1" s="55"/>
      <c r="G1" s="55"/>
      <c r="H1" s="55"/>
    </row>
    <row r="2" spans="1:9" ht="14.25" customHeight="1" x14ac:dyDescent="0.2">
      <c r="A2" s="55" t="s">
        <v>663</v>
      </c>
      <c r="B2" s="55"/>
      <c r="C2" s="55"/>
      <c r="D2" s="55"/>
      <c r="E2" s="55"/>
      <c r="F2" s="55"/>
      <c r="G2" s="55"/>
      <c r="H2" s="55"/>
    </row>
    <row r="4" spans="1:9" ht="51" customHeight="1" x14ac:dyDescent="0.2">
      <c r="A4" s="9" t="s">
        <v>631</v>
      </c>
      <c r="B4" s="9" t="s">
        <v>476</v>
      </c>
      <c r="C4" s="9" t="s">
        <v>493</v>
      </c>
      <c r="D4" s="9" t="s">
        <v>494</v>
      </c>
      <c r="E4" s="9" t="s">
        <v>495</v>
      </c>
      <c r="F4" s="9" t="s">
        <v>546</v>
      </c>
      <c r="G4" s="9" t="s">
        <v>496</v>
      </c>
      <c r="H4" s="9" t="s">
        <v>651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dlEuqgFOc9/W39Qe+bDL/hAjLtu8ovQDGuZF0ZH3K3c8+uwEiXD/a89okZc8qhIBvvIewWZfgaCRXzmVAPhwLg==" saltValue="IWYK7hzlnhkzM6miD455/w==" spinCount="100000" sheet="1" objects="1" scenarios="1" formatRows="0" insertRows="0" deleteRows="0"/>
  <mergeCells count="3">
    <mergeCell ref="A15:H15"/>
    <mergeCell ref="A1:H1"/>
    <mergeCell ref="A2:H2"/>
  </mergeCells>
  <conditionalFormatting sqref="A5:A14">
    <cfRule type="expression" dxfId="52" priority="1">
      <formula>AND($A5&lt;&gt;"",COUNTIF(OFFSET(UnitListStart,1,0,UnitListCount,1),$A5)=0)</formula>
    </cfRule>
  </conditionalFormatting>
  <conditionalFormatting sqref="B5:B14">
    <cfRule type="expression" dxfId="51" priority="3">
      <formula>LEN(B5)&gt;15</formula>
    </cfRule>
  </conditionalFormatting>
  <dataValidations count="2">
    <dataValidation type="list" allowBlank="1" showErrorMessage="1" error="The selection is not valid" prompt="Select from the dropdown list" sqref="A5:A14" xr:uid="{40703EAD-ED12-4F16-8782-F722FAC8713A}">
      <formula1>OFFSET(UnitListStart,1,0,UnitListCount,1)</formula1>
    </dataValidation>
    <dataValidation type="textLength" operator="lessThanOrEqual" allowBlank="1" showErrorMessage="1" error="The response must be 15 characters or less" prompt="Enter the SOP Index No." sqref="B5:B14" xr:uid="{F9192693-D97F-4941-8016-749034F9FF31}">
      <formula1>15</formula1>
    </dataValidation>
  </dataValidations>
  <hyperlinks>
    <hyperlink ref="A15" location="'Table of Contents'!A1" display="Go to the Table of Contents" xr:uid="{709D6410-9389-40C4-8B69-07FA4FD77287}"/>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5FF496C9-98AA-4A11-AFDB-46C9EA94AEE9}">
            <xm:f>AND(C5&lt;&gt;"",COUNTIF(OFFSET(Picklist_UAcodes!Q$10,1,0,Picklist_UAcodes!Q$4,1),C5)=0)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C64FFCC-D38F-4785-A560-EA91CD3F0F01}">
          <x14:formula1>
            <xm:f>OFFSET(Picklist_UAcodes!Q$10,1,0,Picklist_UAcodes!Q$4,1)</xm:f>
          </x14:formula1>
          <xm:sqref>C5:H14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121F-15F3-485F-8919-1A6372064EA4}">
  <sheetPr codeName="Sheet10"/>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5" t="s">
        <v>665</v>
      </c>
      <c r="B1" s="55"/>
      <c r="C1" s="55"/>
      <c r="D1" s="55"/>
      <c r="E1" s="55"/>
      <c r="F1" s="55"/>
      <c r="G1" s="55"/>
      <c r="H1" s="55"/>
      <c r="I1" s="55"/>
    </row>
    <row r="2" spans="1:10" ht="14.25" customHeight="1" x14ac:dyDescent="0.2">
      <c r="A2" s="55" t="s">
        <v>663</v>
      </c>
      <c r="B2" s="55"/>
      <c r="C2" s="55"/>
      <c r="D2" s="55"/>
      <c r="E2" s="55"/>
      <c r="F2" s="55"/>
      <c r="G2" s="55"/>
      <c r="H2" s="55"/>
      <c r="I2" s="55"/>
    </row>
    <row r="4" spans="1:10" ht="51" customHeight="1" x14ac:dyDescent="0.2">
      <c r="A4" s="9" t="s">
        <v>631</v>
      </c>
      <c r="B4" s="9" t="s">
        <v>476</v>
      </c>
      <c r="C4" s="9" t="s">
        <v>498</v>
      </c>
      <c r="D4" s="9" t="s">
        <v>689</v>
      </c>
      <c r="E4" s="9" t="s">
        <v>505</v>
      </c>
      <c r="F4" s="9" t="s">
        <v>506</v>
      </c>
      <c r="G4" s="9" t="s">
        <v>507</v>
      </c>
      <c r="H4" s="9" t="s">
        <v>508</v>
      </c>
      <c r="I4" s="9" t="s">
        <v>509</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43</v>
      </c>
      <c r="B15" s="54"/>
      <c r="C15" s="54"/>
      <c r="D15" s="54"/>
      <c r="E15" s="54"/>
      <c r="F15" s="54"/>
      <c r="G15" s="54"/>
      <c r="H15" s="54"/>
      <c r="I15" s="54"/>
    </row>
  </sheetData>
  <sheetProtection algorithmName="SHA-512" hashValue="hI5PbYRQiMqQV+erEjyjLHHIkO24rfmg49p5YJTdtp5M+9O/t0nyUYLjoXp9n07SOgU7WxSEfn/qDPTZoN5O+w==" saltValue="PVwSYBBt+EBg4HucZHjz1Q==" spinCount="100000" sheet="1" objects="1" scenarios="1" formatRows="0" insertRows="0" deleteRows="0"/>
  <mergeCells count="3">
    <mergeCell ref="A15:I15"/>
    <mergeCell ref="A1:I1"/>
    <mergeCell ref="A2:I2"/>
  </mergeCells>
  <conditionalFormatting sqref="A5:A14">
    <cfRule type="expression" dxfId="49" priority="1">
      <formula>AND($A5&lt;&gt;"",COUNTIF(OFFSET(UnitListStart,1,0,UnitListCount,1),$A5)=0)</formula>
    </cfRule>
  </conditionalFormatting>
  <conditionalFormatting sqref="B5:B14">
    <cfRule type="expression" dxfId="48" priority="3">
      <formula>LEN(B5)&gt;15</formula>
    </cfRule>
  </conditionalFormatting>
  <dataValidations count="2">
    <dataValidation type="list" allowBlank="1" showErrorMessage="1" error="The selection is not valid" prompt="Select from the dropdown list" sqref="A5:A14" xr:uid="{4ECCFCE8-416A-47B6-A29F-BCD65CD56EBA}">
      <formula1>OFFSET(UnitListStart,1,0,UnitListCount,1)</formula1>
    </dataValidation>
    <dataValidation type="textLength" operator="lessThanOrEqual" allowBlank="1" showErrorMessage="1" error="The response must be 15 characters or less" prompt="Enter the SOP Index No." sqref="B5:B14" xr:uid="{2F9DF27C-9F92-4430-A2D5-5FAD8F32B1BD}">
      <formula1>15</formula1>
    </dataValidation>
  </dataValidations>
  <hyperlinks>
    <hyperlink ref="A15" location="'Table of Contents'!A1" display="Go to the Table of Contents" xr:uid="{70BA1C26-E05A-42E6-9FB5-CE747FAF83D7}"/>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DFBF67B2-95D7-4F9D-AFD4-376CD159B98A}">
            <xm:f>AND(C5&lt;&gt;"",COUNTIF(OFFSET(Picklist_UAcodes!X$10,1,0,Picklist_UAcodes!X$4,1),C5)=0)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9059C68-E9CE-4422-9F70-4146633CBCD1}">
          <x14:formula1>
            <xm:f>OFFSET(Picklist_UAcodes!X$10,1,0,Picklist_UAcodes!X$4,1)</xm:f>
          </x14:formula1>
          <xm:sqref>C5:I14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4F62-2BB4-4B07-AC70-39CC228248D6}">
  <sheetPr codeName="Sheet1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5" t="s">
        <v>666</v>
      </c>
      <c r="B1" s="55"/>
      <c r="C1" s="55"/>
      <c r="D1" s="55"/>
      <c r="E1" s="55"/>
      <c r="F1" s="55"/>
      <c r="G1" s="55"/>
      <c r="H1" s="55"/>
      <c r="I1" s="55"/>
      <c r="J1" s="55"/>
    </row>
    <row r="2" spans="1:11" ht="14.25" customHeight="1" x14ac:dyDescent="0.2">
      <c r="A2" s="55" t="s">
        <v>663</v>
      </c>
      <c r="B2" s="55"/>
      <c r="C2" s="55"/>
      <c r="D2" s="55"/>
      <c r="E2" s="55"/>
      <c r="F2" s="55"/>
      <c r="G2" s="55"/>
      <c r="H2" s="55"/>
      <c r="I2" s="55"/>
      <c r="J2" s="55"/>
    </row>
    <row r="4" spans="1:11" ht="51" customHeight="1" x14ac:dyDescent="0.2">
      <c r="A4" s="9" t="s">
        <v>631</v>
      </c>
      <c r="B4" s="9" t="s">
        <v>476</v>
      </c>
      <c r="C4" s="9" t="s">
        <v>511</v>
      </c>
      <c r="D4" s="9" t="s">
        <v>523</v>
      </c>
      <c r="E4" s="9" t="s">
        <v>652</v>
      </c>
      <c r="F4" s="9" t="s">
        <v>524</v>
      </c>
      <c r="G4" s="9" t="s">
        <v>525</v>
      </c>
      <c r="H4" s="9" t="s">
        <v>526</v>
      </c>
      <c r="I4" s="9" t="s">
        <v>527</v>
      </c>
      <c r="J4" s="9" t="s">
        <v>528</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43</v>
      </c>
      <c r="B15" s="54"/>
      <c r="C15" s="54"/>
      <c r="D15" s="54"/>
      <c r="E15" s="54"/>
      <c r="F15" s="54"/>
      <c r="G15" s="54"/>
      <c r="H15" s="54"/>
      <c r="I15" s="54"/>
      <c r="J15" s="54"/>
    </row>
  </sheetData>
  <sheetProtection algorithmName="SHA-512" hashValue="VFTgoLCPQzGm3e7cUM2E2ZOuhrd9mYV+vCYmGxd7Jk9WpwkxOPCMX9h045nvE1AO7NBRMlIe0D3tkcYAvnjOpg==" saltValue="7xKFEYI49vr4qAxb2uG0Mg==" spinCount="100000" sheet="1" objects="1" scenarios="1" formatRows="0" insertRows="0" deleteRows="0"/>
  <mergeCells count="3">
    <mergeCell ref="A15:J15"/>
    <mergeCell ref="A1:J1"/>
    <mergeCell ref="A2:J2"/>
  </mergeCells>
  <conditionalFormatting sqref="A5:A14">
    <cfRule type="expression" dxfId="46" priority="1">
      <formula>AND($A5&lt;&gt;"",COUNTIF(OFFSET(UnitListStart,1,0,UnitListCount,1),$A5)=0)</formula>
    </cfRule>
  </conditionalFormatting>
  <conditionalFormatting sqref="B5:B14">
    <cfRule type="expression" dxfId="45" priority="3">
      <formula>LEN(B5)&gt;15</formula>
    </cfRule>
  </conditionalFormatting>
  <conditionalFormatting sqref="D5:D14">
    <cfRule type="expression" dxfId="43" priority="4">
      <formula>LEN(D5)&gt;14</formula>
    </cfRule>
  </conditionalFormatting>
  <dataValidations count="3">
    <dataValidation type="list" allowBlank="1" showErrorMessage="1" error="The selection is not valid" prompt="Select from the dropdown list" sqref="A5:A14" xr:uid="{ABC04A6A-6191-4A12-94A0-05B53790950B}">
      <formula1>OFFSET(UnitListStart,1,0,UnitListCount,1)</formula1>
    </dataValidation>
    <dataValidation type="textLength" operator="lessThanOrEqual" allowBlank="1" showErrorMessage="1" error="The response must be 15 characters or less" prompt="Enter the SOP Index No." sqref="B5:B14" xr:uid="{5A233CBD-3C8B-4486-9ADF-848EE529A27E}">
      <formula1>15</formula1>
    </dataValidation>
    <dataValidation type="textLength" operator="lessThanOrEqual" allowBlank="1" showErrorMessage="1" error="The response must be 14 characters or less" prompt="Enter the Control Device ID No." sqref="D5:D14" xr:uid="{DE8EC566-6809-4987-92EA-80BE17632F21}">
      <formula1>14</formula1>
    </dataValidation>
  </dataValidations>
  <hyperlinks>
    <hyperlink ref="A15" location="'Table of Contents'!A1" display="Go to the Table of Contents" xr:uid="{84EB6C76-9569-4F3D-8215-08DC893E86FA}"/>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019A0E6E-98A2-4A81-9AAC-9336DBB3F378}">
            <xm:f>AND(C5&lt;&gt;"",COUNTIF(OFFSET(Picklist_UAcodes!AF$10,1,0,Picklist_UAcodes!AF$4,1),C5)=0)</xm:f>
            <x14:dxf>
              <font>
                <b/>
                <i val="0"/>
              </font>
              <fill>
                <patternFill>
                  <bgColor rgb="FFEBB8B7"/>
                </patternFill>
              </fill>
            </x14:dxf>
          </x14:cfRule>
          <xm:sqref>C5:C14 E5:J14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A6428B4-6866-4E6B-9A4E-3FCB0EF42F52}">
          <x14:formula1>
            <xm:f>OFFSET(Picklist_UAcodes!AF$10,1,0,Picklist_UAcodes!AF$4,1)</xm:f>
          </x14:formula1>
          <xm:sqref>C5:C14 E5:J14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2EC0-EEC9-4835-A320-BDF8B9B043C4}">
  <sheetPr codeName="Sheet1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5" t="s">
        <v>667</v>
      </c>
      <c r="B1" s="55"/>
      <c r="C1" s="55"/>
      <c r="D1" s="55"/>
      <c r="E1" s="55"/>
      <c r="F1" s="55"/>
      <c r="G1" s="55"/>
      <c r="H1" s="55"/>
      <c r="I1" s="55"/>
    </row>
    <row r="2" spans="1:10" ht="14.25" customHeight="1" x14ac:dyDescent="0.2">
      <c r="A2" s="55" t="s">
        <v>668</v>
      </c>
      <c r="B2" s="55"/>
      <c r="C2" s="55"/>
      <c r="D2" s="55"/>
      <c r="E2" s="55"/>
      <c r="F2" s="55"/>
      <c r="G2" s="55"/>
      <c r="H2" s="55"/>
      <c r="I2" s="55"/>
    </row>
    <row r="4" spans="1:10" ht="51" customHeight="1" x14ac:dyDescent="0.2">
      <c r="A4" s="9" t="s">
        <v>631</v>
      </c>
      <c r="B4" s="9" t="s">
        <v>476</v>
      </c>
      <c r="C4" s="9" t="s">
        <v>653</v>
      </c>
      <c r="D4" s="9" t="s">
        <v>530</v>
      </c>
      <c r="E4" s="9" t="s">
        <v>534</v>
      </c>
      <c r="F4" s="9" t="s">
        <v>654</v>
      </c>
      <c r="G4" s="9" t="s">
        <v>535</v>
      </c>
      <c r="H4" s="9" t="s">
        <v>511</v>
      </c>
      <c r="I4" s="9" t="s">
        <v>523</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43</v>
      </c>
      <c r="B15" s="54"/>
      <c r="C15" s="54"/>
      <c r="D15" s="54"/>
      <c r="E15" s="54"/>
      <c r="F15" s="54"/>
      <c r="G15" s="54"/>
      <c r="H15" s="54"/>
      <c r="I15" s="54"/>
    </row>
  </sheetData>
  <sheetProtection algorithmName="SHA-512" hashValue="CHXzdRL26ItiP3t8k8nM4TfMmWlnKmJGDJjvCLktYLXncsZoAnIkBYPRVycJ0H5VcFNz1uqgnq+lk4pA0GqWfA==" saltValue="KgR/5WOeVrbQnc1y1Mnafg==" spinCount="100000" sheet="1" objects="1" scenarios="1" formatRows="0" insertRows="0" deleteRows="0"/>
  <mergeCells count="3">
    <mergeCell ref="A15:I15"/>
    <mergeCell ref="A1:I1"/>
    <mergeCell ref="A2:I2"/>
  </mergeCells>
  <conditionalFormatting sqref="A5:A14">
    <cfRule type="expression" dxfId="42" priority="1">
      <formula>AND($A5&lt;&gt;"",COUNTIF(OFFSET(UnitListStart,1,0,UnitListCount,1),$A5)=0)</formula>
    </cfRule>
  </conditionalFormatting>
  <conditionalFormatting sqref="B5:B14">
    <cfRule type="expression" dxfId="41" priority="3">
      <formula>LEN(B5)&gt;15</formula>
    </cfRule>
  </conditionalFormatting>
  <conditionalFormatting sqref="F5:F14">
    <cfRule type="expression" dxfId="39" priority="4">
      <formula>LEN(F5)&gt;10</formula>
    </cfRule>
  </conditionalFormatting>
  <conditionalFormatting sqref="I5:I14">
    <cfRule type="expression" dxfId="38" priority="5">
      <formula>LEN(I5)&gt;14</formula>
    </cfRule>
  </conditionalFormatting>
  <dataValidations count="4">
    <dataValidation type="list" allowBlank="1" showErrorMessage="1" error="The selection is not valid" prompt="Select from the dropdown list" sqref="A5:A14" xr:uid="{4F147557-F8CD-444C-BF69-ED7FD026EC00}">
      <formula1>OFFSET(UnitListStart,1,0,UnitListCount,1)</formula1>
    </dataValidation>
    <dataValidation type="textLength" operator="lessThanOrEqual" allowBlank="1" showErrorMessage="1" error="The response must be 15 characters or less" prompt="Enter the SOP Index No." sqref="B5:B14" xr:uid="{8677BDCF-19A3-41D5-9508-BC96A7395261}">
      <formula1>15</formula1>
    </dataValidation>
    <dataValidation type="textLength" operator="lessThanOrEqual" allowBlank="1" showErrorMessage="1" error="The response must be 10 characters or less" prompt="Enter the ACRID No." sqref="F5:F14" xr:uid="{7D01E9AE-E272-4635-96FF-52C6F72D6D67}">
      <formula1>10</formula1>
    </dataValidation>
    <dataValidation type="textLength" operator="lessThanOrEqual" allowBlank="1" showErrorMessage="1" error="The response must be 14 characters or less" prompt="Enter the Control Device ID No." sqref="I5:I14" xr:uid="{EE0A7330-96F8-4933-A57E-0AB7F0CD0872}">
      <formula1>14</formula1>
    </dataValidation>
  </dataValidations>
  <hyperlinks>
    <hyperlink ref="A15" location="'Table of Contents'!A1" display="Go to the Table of Contents" xr:uid="{D8379415-BC7E-4838-8D51-4D11D51AC26E}"/>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0072DD11-70F0-49CE-99E6-E4F07263E6EB}">
            <xm:f>AND(C5&lt;&gt;"",COUNTIF(OFFSET(Picklist_UAcodes!AO$10,1,0,Picklist_UAcodes!AO$4,1),C5)=0)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177091C-CB8A-4910-B439-5B23CE65D853}">
          <x14:formula1>
            <xm:f>OFFSET(Picklist_UAcodes!AO$10,1,0,Picklist_UAcodes!AO$4,1)</xm:f>
          </x14:formula1>
          <xm:sqref>G5:H14 C5:E14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84ED-8DD5-43C3-8F81-7428A8C15F77}">
  <sheetPr codeName="Sheet14"/>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5" t="s">
        <v>670</v>
      </c>
      <c r="B1" s="55"/>
      <c r="C1" s="55"/>
      <c r="D1" s="55"/>
      <c r="E1" s="55"/>
      <c r="F1" s="55"/>
      <c r="G1" s="55"/>
    </row>
    <row r="2" spans="1:8" ht="14.25" customHeight="1" x14ac:dyDescent="0.2">
      <c r="A2" s="55" t="s">
        <v>671</v>
      </c>
      <c r="B2" s="55"/>
      <c r="C2" s="55"/>
      <c r="D2" s="55"/>
      <c r="E2" s="55"/>
      <c r="F2" s="55"/>
      <c r="G2" s="55"/>
    </row>
    <row r="4" spans="1:8" ht="51" customHeight="1" x14ac:dyDescent="0.2">
      <c r="A4" s="9" t="s">
        <v>631</v>
      </c>
      <c r="B4" s="9" t="s">
        <v>476</v>
      </c>
      <c r="C4" s="9" t="s">
        <v>545</v>
      </c>
      <c r="D4" s="9" t="s">
        <v>494</v>
      </c>
      <c r="E4" s="9" t="s">
        <v>495</v>
      </c>
      <c r="F4" s="9" t="s">
        <v>546</v>
      </c>
      <c r="G4" s="9" t="s">
        <v>496</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43</v>
      </c>
      <c r="B15" s="54"/>
      <c r="C15" s="54"/>
      <c r="D15" s="54"/>
      <c r="E15" s="54"/>
      <c r="F15" s="54"/>
      <c r="G15" s="54"/>
    </row>
  </sheetData>
  <sheetProtection algorithmName="SHA-512" hashValue="VCsnT/pQUx5W7WpcSYDVPNBDIldT7A7GvY5tgHzxwyuZAZD4d+oawhTc7r/dlSRht3h8WGR35a8dGC/Gj7rPLg==" saltValue="MS4DyS/XFZEcbKOXQlgzmA==" spinCount="100000" sheet="1" objects="1" scenarios="1" formatRows="0" insertRows="0" deleteRows="0"/>
  <mergeCells count="3">
    <mergeCell ref="A15:G15"/>
    <mergeCell ref="A1:G1"/>
    <mergeCell ref="A2:G2"/>
  </mergeCells>
  <conditionalFormatting sqref="A5:A14">
    <cfRule type="expression" dxfId="37" priority="1">
      <formula>AND($A5&lt;&gt;"",COUNTIF(OFFSET(UnitListStart,1,0,UnitListCount,1),$A5)=0)</formula>
    </cfRule>
  </conditionalFormatting>
  <conditionalFormatting sqref="B5:B14">
    <cfRule type="expression" dxfId="36" priority="3">
      <formula>LEN(B5)&gt;15</formula>
    </cfRule>
  </conditionalFormatting>
  <dataValidations count="2">
    <dataValidation type="list" allowBlank="1" showErrorMessage="1" error="The selection is not valid" prompt="Select from the dropdown list" sqref="A5:A14" xr:uid="{A2F3B1B3-B82D-4F05-A995-92A08FA4F528}">
      <formula1>OFFSET(UnitListStart,1,0,UnitListCount,1)</formula1>
    </dataValidation>
    <dataValidation type="textLength" operator="lessThanOrEqual" allowBlank="1" showErrorMessage="1" error="The response must be 15 characters or less" prompt="Enter the SOP Index No." sqref="B5:B14" xr:uid="{EF0A4935-E43E-4E82-80C2-19297FE0976D}">
      <formula1>15</formula1>
    </dataValidation>
  </dataValidations>
  <hyperlinks>
    <hyperlink ref="A15" location="'Table of Contents'!A1" display="Go to the Table of Contents" xr:uid="{BB81950A-96F4-4F9E-AFA6-83A2A679AFD0}"/>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03C6E621-13B0-42E3-914B-CB3E9AF8B7CD}">
            <xm:f>AND(C5&lt;&gt;"",COUNTIF(OFFSET(Picklist_UAcodes!AW$10,1,0,Picklist_UAcodes!AW$4,1),C5)=0)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7B32081-90B0-489D-B14C-DDE4C1DCC06D}">
          <x14:formula1>
            <xm:f>OFFSET(Picklist_UAcodes!AW$10,1,0,Picklist_UAcodes!AW$4,1)</xm:f>
          </x14:formula1>
          <xm:sqref>C5:G14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A0-C9C8-45C7-911D-3D02CA6FC9D3}">
  <sheetPr codeName="Sheet1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5" t="s">
        <v>673</v>
      </c>
      <c r="B1" s="55"/>
      <c r="C1" s="55"/>
      <c r="D1" s="55"/>
      <c r="E1" s="55"/>
      <c r="F1" s="55"/>
      <c r="G1" s="55"/>
    </row>
    <row r="2" spans="1:8" ht="28.5" customHeight="1" x14ac:dyDescent="0.2">
      <c r="A2" s="55" t="s">
        <v>674</v>
      </c>
      <c r="B2" s="55"/>
      <c r="C2" s="55"/>
      <c r="D2" s="55"/>
      <c r="E2" s="55"/>
      <c r="F2" s="55"/>
      <c r="G2" s="55"/>
    </row>
    <row r="4" spans="1:8" ht="51" customHeight="1" x14ac:dyDescent="0.2">
      <c r="A4" s="9" t="s">
        <v>631</v>
      </c>
      <c r="B4" s="9" t="s">
        <v>476</v>
      </c>
      <c r="C4" s="9" t="s">
        <v>548</v>
      </c>
      <c r="D4" s="9" t="s">
        <v>549</v>
      </c>
      <c r="E4" s="9" t="s">
        <v>550</v>
      </c>
      <c r="F4" s="9" t="s">
        <v>655</v>
      </c>
      <c r="G4" s="9" t="s">
        <v>551</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43</v>
      </c>
      <c r="B15" s="54"/>
      <c r="C15" s="54"/>
      <c r="D15" s="54"/>
      <c r="E15" s="54"/>
      <c r="F15" s="54"/>
      <c r="G15" s="54"/>
    </row>
  </sheetData>
  <sheetProtection algorithmName="SHA-512" hashValue="ENXeoMyYqOh7qCOpR/ixEgZAk06sI1ICVqnd7M3D4gC3Ld6oKFSSsoGHT7kqDgIDUoPJwLznR6UgR7LNawfDZQ==" saltValue="Brp4pheOcs031+h2XbD6PQ==" spinCount="100000" sheet="1" objects="1" scenarios="1" formatRows="0" insertRows="0" deleteRows="0"/>
  <mergeCells count="3">
    <mergeCell ref="A15:G15"/>
    <mergeCell ref="A1:G1"/>
    <mergeCell ref="A2:G2"/>
  </mergeCells>
  <conditionalFormatting sqref="A5:A14">
    <cfRule type="expression" dxfId="34" priority="1">
      <formula>AND($A5&lt;&gt;"",COUNTIF(OFFSET(UnitListStart,1,0,UnitListCount,1),$A5)=0)</formula>
    </cfRule>
  </conditionalFormatting>
  <conditionalFormatting sqref="B5:B14">
    <cfRule type="expression" dxfId="33" priority="3">
      <formula>LEN(B5)&gt;15</formula>
    </cfRule>
  </conditionalFormatting>
  <dataValidations count="2">
    <dataValidation type="list" allowBlank="1" showErrorMessage="1" error="The selection is not valid" prompt="Select from the dropdown list" sqref="A5:A14" xr:uid="{78E5CA0C-ADEE-4BA0-A44B-91EACD253F15}">
      <formula1>OFFSET(UnitListStart,1,0,UnitListCount,1)</formula1>
    </dataValidation>
    <dataValidation type="textLength" operator="lessThanOrEqual" allowBlank="1" showErrorMessage="1" error="The response must be 15 characters or less" prompt="Enter the SOP Index No." sqref="B5:B14" xr:uid="{489400E3-F210-40CA-9B95-394475081333}">
      <formula1>15</formula1>
    </dataValidation>
  </dataValidations>
  <hyperlinks>
    <hyperlink ref="A15" location="'Table of Contents'!A1" display="Go to the Table of Contents" xr:uid="{BE717DB3-7E9D-4F0B-BCAE-E7F8EE1D9EB7}"/>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4353258C-724A-434B-B0C4-8266CEE1F919}">
            <xm:f>AND(C5&lt;&gt;"",COUNTIF(OFFSET(Picklist_UAcodes!BC$10,1,0,Picklist_UAcodes!BC$4,1),C5)=0)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21FBA1E-D109-4928-A823-F962BE547DC8}">
          <x14:formula1>
            <xm:f>OFFSET(Picklist_UAcodes!BC$10,1,0,Picklist_UAcodes!BC$4,1)</xm:f>
          </x14:formula1>
          <xm:sqref>C5:G14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7E215-FCFF-47C2-9891-FE0042931B17}">
  <sheetPr codeName="Sheet16"/>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676</v>
      </c>
      <c r="B1" s="55"/>
      <c r="C1" s="55"/>
      <c r="D1" s="55"/>
      <c r="E1" s="55"/>
      <c r="F1" s="55"/>
      <c r="G1" s="55"/>
      <c r="H1" s="55"/>
    </row>
    <row r="2" spans="1:9" ht="28.5" customHeight="1" x14ac:dyDescent="0.2">
      <c r="A2" s="55" t="s">
        <v>674</v>
      </c>
      <c r="B2" s="55"/>
      <c r="C2" s="55"/>
      <c r="D2" s="55"/>
      <c r="E2" s="55"/>
      <c r="F2" s="55"/>
      <c r="G2" s="55"/>
      <c r="H2" s="55"/>
    </row>
    <row r="4" spans="1:9" ht="51" customHeight="1" x14ac:dyDescent="0.2">
      <c r="A4" s="9" t="s">
        <v>631</v>
      </c>
      <c r="B4" s="9" t="s">
        <v>476</v>
      </c>
      <c r="C4" s="9" t="s">
        <v>553</v>
      </c>
      <c r="D4" s="9" t="s">
        <v>554</v>
      </c>
      <c r="E4" s="9" t="s">
        <v>555</v>
      </c>
      <c r="F4" s="9" t="s">
        <v>556</v>
      </c>
      <c r="G4" s="9" t="s">
        <v>557</v>
      </c>
      <c r="H4" s="9" t="s">
        <v>558</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xYCK2xQPiL26aoRaU534IUrN7eEZ7efmCs9KC23S7pcs9AHvEyMc1zz0IW3VGbY5wkT8r00Hvmf3JMKHuTtc6g==" saltValue="ifQQ8A0503XijPXLYynN2Q==" spinCount="100000" sheet="1" objects="1" scenarios="1" formatRows="0" insertRows="0" deleteRows="0"/>
  <mergeCells count="3">
    <mergeCell ref="A15:H15"/>
    <mergeCell ref="A1:H1"/>
    <mergeCell ref="A2:H2"/>
  </mergeCells>
  <conditionalFormatting sqref="A5:A14">
    <cfRule type="expression" dxfId="31" priority="1">
      <formula>AND($A5&lt;&gt;"",COUNTIF(OFFSET(UnitListStart,1,0,UnitListCount,1),$A5)=0)</formula>
    </cfRule>
  </conditionalFormatting>
  <conditionalFormatting sqref="B5:B14">
    <cfRule type="expression" dxfId="30" priority="3">
      <formula>LEN(B5)&gt;15</formula>
    </cfRule>
  </conditionalFormatting>
  <dataValidations count="2">
    <dataValidation type="list" allowBlank="1" showErrorMessage="1" error="The selection is not valid" prompt="Select from the dropdown list" sqref="A5:A14" xr:uid="{1809DA7A-FC63-43EC-A073-2C164DF81942}">
      <formula1>OFFSET(UnitListStart,1,0,UnitListCount,1)</formula1>
    </dataValidation>
    <dataValidation type="textLength" operator="lessThanOrEqual" allowBlank="1" showErrorMessage="1" error="The response must be 15 characters or less" prompt="Enter the SOP Index No." sqref="B5:B14" xr:uid="{F529B474-48AF-4C89-BAB1-FA6478F4BD79}">
      <formula1>15</formula1>
    </dataValidation>
  </dataValidations>
  <hyperlinks>
    <hyperlink ref="A15" location="'Table of Contents'!A1" display="Go to the Table of Contents" xr:uid="{AA4CC49A-297F-4AD0-B6B1-6669D0FD9953}"/>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F264E20D-82AF-4C06-8CC5-02DB0F4C8930}">
            <xm:f>AND(C5&lt;&gt;"",COUNTIF(OFFSET(Picklist_UAcodes!BI$10,1,0,Picklist_UAcodes!BI$4,1),C5)=0)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9B393F2-52E4-4787-A636-26DAD8B2D367}">
          <x14:formula1>
            <xm:f>OFFSET(Picklist_UAcodes!BI$10,1,0,Picklist_UAcodes!BI$4,1)</xm:f>
          </x14:formula1>
          <xm:sqref>C5:H14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21F72-E48B-40D6-8CE3-AB3EA04E508A}">
  <sheetPr codeName="Sheet17"/>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5" t="s">
        <v>677</v>
      </c>
      <c r="B1" s="55"/>
      <c r="C1" s="55"/>
      <c r="D1" s="55"/>
      <c r="E1" s="55"/>
      <c r="F1" s="55"/>
      <c r="G1" s="55"/>
      <c r="H1" s="55"/>
      <c r="I1" s="55"/>
      <c r="J1" s="55"/>
    </row>
    <row r="2" spans="1:11" ht="28.5" customHeight="1" x14ac:dyDescent="0.2">
      <c r="A2" s="55" t="s">
        <v>674</v>
      </c>
      <c r="B2" s="55"/>
      <c r="C2" s="55"/>
      <c r="D2" s="55"/>
      <c r="E2" s="55"/>
      <c r="F2" s="55"/>
      <c r="G2" s="55"/>
      <c r="H2" s="55"/>
      <c r="I2" s="55"/>
      <c r="J2" s="55"/>
    </row>
    <row r="4" spans="1:11" ht="51" customHeight="1" x14ac:dyDescent="0.2">
      <c r="A4" s="9" t="s">
        <v>631</v>
      </c>
      <c r="B4" s="9" t="s">
        <v>476</v>
      </c>
      <c r="C4" s="9" t="s">
        <v>656</v>
      </c>
      <c r="D4" s="9" t="s">
        <v>560</v>
      </c>
      <c r="E4" s="9" t="s">
        <v>561</v>
      </c>
      <c r="F4" s="9" t="s">
        <v>562</v>
      </c>
      <c r="G4" s="9" t="s">
        <v>563</v>
      </c>
      <c r="H4" s="9" t="s">
        <v>564</v>
      </c>
      <c r="I4" s="9" t="s">
        <v>565</v>
      </c>
      <c r="J4" s="9" t="s">
        <v>657</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43</v>
      </c>
      <c r="B15" s="54"/>
      <c r="C15" s="54"/>
      <c r="D15" s="54"/>
      <c r="E15" s="54"/>
      <c r="F15" s="54"/>
      <c r="G15" s="54"/>
      <c r="H15" s="54"/>
      <c r="I15" s="54"/>
      <c r="J15" s="54"/>
    </row>
  </sheetData>
  <sheetProtection algorithmName="SHA-512" hashValue="wmk87Nw5zBIyGdGS+ifby3292MYRxsKPedp6JFeB607yqSOH3IClSr70xB152t7BkQv2i0dzizrsf78EyTUc5A==" saltValue="DpSySYGfu2TcbCEXm7pUMA==" spinCount="100000" sheet="1" objects="1" scenarios="1" formatRows="0" insertRows="0" deleteRows="0"/>
  <mergeCells count="3">
    <mergeCell ref="A15:J15"/>
    <mergeCell ref="A1:J1"/>
    <mergeCell ref="A2:J2"/>
  </mergeCells>
  <conditionalFormatting sqref="A5:A14">
    <cfRule type="expression" dxfId="28" priority="1">
      <formula>AND($A5&lt;&gt;"",COUNTIF(OFFSET(UnitListStart,1,0,UnitListCount,1),$A5)=0)</formula>
    </cfRule>
  </conditionalFormatting>
  <conditionalFormatting sqref="B5:B14">
    <cfRule type="expression" dxfId="27" priority="3">
      <formula>LEN(B5)&gt;15</formula>
    </cfRule>
  </conditionalFormatting>
  <dataValidations count="2">
    <dataValidation type="list" allowBlank="1" showErrorMessage="1" error="The selection is not valid" prompt="Select from the dropdown list" sqref="A5:A14" xr:uid="{4ECA6F51-259E-4386-AE2A-378CDD19DEDD}">
      <formula1>OFFSET(UnitListStart,1,0,UnitListCount,1)</formula1>
    </dataValidation>
    <dataValidation type="textLength" operator="lessThanOrEqual" allowBlank="1" showErrorMessage="1" error="The response must be 15 characters or less" prompt="Enter the SOP Index No." sqref="B5:B14" xr:uid="{8A07C1B3-70C3-4E16-98D8-A0E5424BA6DE}">
      <formula1>15</formula1>
    </dataValidation>
  </dataValidations>
  <hyperlinks>
    <hyperlink ref="A15" location="'Table of Contents'!A1" display="Go to the Table of Contents" xr:uid="{F34F9D4B-8398-405A-8C7F-F0F0FB969DE1}"/>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436F02F0-F130-4A1D-99BA-34C22F870460}">
            <xm:f>AND(C5&lt;&gt;"",COUNTIF(OFFSET(Picklist_UAcodes!BP$10,1,0,Picklist_UAcodes!BP$4,1),C5)=0)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ACA3951-48DA-43E6-B51F-0B6671FF70E7}">
          <x14:formula1>
            <xm:f>OFFSET(Picklist_UAcodes!BP$10,1,0,Picklist_UAcodes!BP$4,1)</xm:f>
          </x14:formula1>
          <xm:sqref>C5:J14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2C285-A3C7-4CBE-AEA9-A29F032825B4}">
  <sheetPr codeName="Sheet18"/>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5" t="s">
        <v>678</v>
      </c>
      <c r="B1" s="55"/>
      <c r="C1" s="55"/>
      <c r="D1" s="55"/>
      <c r="E1" s="55"/>
    </row>
    <row r="2" spans="1:6" ht="28.5" customHeight="1" x14ac:dyDescent="0.2">
      <c r="A2" s="55" t="s">
        <v>679</v>
      </c>
      <c r="B2" s="55"/>
      <c r="C2" s="55"/>
      <c r="D2" s="55"/>
      <c r="E2" s="55"/>
    </row>
    <row r="4" spans="1:6" ht="51" customHeight="1" x14ac:dyDescent="0.2">
      <c r="A4" s="9" t="s">
        <v>631</v>
      </c>
      <c r="B4" s="9" t="s">
        <v>476</v>
      </c>
      <c r="C4" s="9" t="s">
        <v>567</v>
      </c>
      <c r="D4" s="9" t="s">
        <v>568</v>
      </c>
      <c r="E4" s="9" t="s">
        <v>569</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4" t="s">
        <v>43</v>
      </c>
      <c r="B15" s="54"/>
      <c r="C15" s="54"/>
      <c r="D15" s="54"/>
      <c r="E15" s="54"/>
    </row>
  </sheetData>
  <sheetProtection algorithmName="SHA-512" hashValue="Rkz8w+zT63pTSBvfNcSOXtR91bXtMk57BAEzil2Bt+AMuuU6CprQ2B+hq10IysDLd6CRSc4++P+y+EOl8ku/oA==" saltValue="z12dKPfDdNkRRpG5aETpEA==" spinCount="100000" sheet="1" objects="1" scenarios="1" formatRows="0" insertRows="0" deleteRows="0"/>
  <mergeCells count="3">
    <mergeCell ref="A15:E15"/>
    <mergeCell ref="A1:E1"/>
    <mergeCell ref="A2:E2"/>
  </mergeCells>
  <conditionalFormatting sqref="A5:A14">
    <cfRule type="expression" dxfId="25" priority="1">
      <formula>AND($A5&lt;&gt;"",COUNTIF(OFFSET(UnitListStart,1,0,UnitListCount,1),$A5)=0)</formula>
    </cfRule>
  </conditionalFormatting>
  <conditionalFormatting sqref="B5:B14">
    <cfRule type="expression" dxfId="24" priority="3">
      <formula>LEN(B5)&gt;15</formula>
    </cfRule>
  </conditionalFormatting>
  <dataValidations count="2">
    <dataValidation type="list" allowBlank="1" showErrorMessage="1" error="The selection is not valid" prompt="Select from the dropdown list" sqref="A5:A14" xr:uid="{76D7DA37-6FF7-430D-A39B-59F2FA9A7001}">
      <formula1>OFFSET(UnitListStart,1,0,UnitListCount,1)</formula1>
    </dataValidation>
    <dataValidation type="textLength" operator="lessThanOrEqual" allowBlank="1" showErrorMessage="1" error="The response must be 15 characters or less" prompt="Enter the SOP Index No." sqref="B5:B14" xr:uid="{1E9B5288-4DF6-48D9-98F1-4A9F5F14C703}">
      <formula1>15</formula1>
    </dataValidation>
  </dataValidations>
  <hyperlinks>
    <hyperlink ref="A15" location="'Table of Contents'!A1" display="Go to the Table of Contents" xr:uid="{E0AA8218-4200-4C27-9328-66EBB4E6838A}"/>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DA126840-1BFA-44DF-A9D4-936E878D9329}">
            <xm:f>AND(C5&lt;&gt;"",COUNTIF(OFFSET(Picklist_UAcodes!BY$10,1,0,Picklist_UAcodes!BY$4,1),C5)=0)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FB0F9CB-A697-411A-89DA-2C101EFB0D97}">
          <x14:formula1>
            <xm:f>OFFSET(Picklist_UAcodes!BY$10,1,0,Picklist_UAcodes!BY$4,1)</xm:f>
          </x14:formula1>
          <xm:sqref>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33</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15</v>
      </c>
      <c r="O8" s="26" t="s">
        <v>73</v>
      </c>
      <c r="P8" s="26" t="s">
        <v>12</v>
      </c>
      <c r="Q8" s="26" t="s">
        <v>44</v>
      </c>
      <c r="R8" s="26" t="s">
        <v>128</v>
      </c>
      <c r="S8" s="26" t="s">
        <v>13</v>
      </c>
      <c r="T8" s="26" t="s">
        <v>14</v>
      </c>
      <c r="U8" s="26" t="s">
        <v>45</v>
      </c>
      <c r="V8" s="26" t="s">
        <v>74</v>
      </c>
      <c r="W8" s="26" t="s">
        <v>46</v>
      </c>
      <c r="X8" s="27" t="s">
        <v>83</v>
      </c>
      <c r="Z8" s="25" t="s">
        <v>15</v>
      </c>
      <c r="AA8" s="26" t="s">
        <v>73</v>
      </c>
      <c r="AB8" s="26" t="s">
        <v>12</v>
      </c>
      <c r="AC8" s="26" t="s">
        <v>53</v>
      </c>
      <c r="AD8" s="26" t="s">
        <v>54</v>
      </c>
      <c r="AE8" s="26" t="s">
        <v>55</v>
      </c>
      <c r="AF8" s="26" t="s">
        <v>56</v>
      </c>
      <c r="AG8" s="26" t="s">
        <v>118</v>
      </c>
      <c r="AH8" s="26" t="s">
        <v>57</v>
      </c>
      <c r="AI8" s="26" t="s">
        <v>58</v>
      </c>
      <c r="AJ8" s="27" t="s">
        <v>59</v>
      </c>
      <c r="AL8" s="25" t="s">
        <v>15</v>
      </c>
      <c r="AM8" s="26" t="s">
        <v>73</v>
      </c>
      <c r="AN8" s="26" t="s">
        <v>12</v>
      </c>
      <c r="AO8" s="26" t="s">
        <v>16</v>
      </c>
      <c r="AP8" s="26" t="s">
        <v>75</v>
      </c>
      <c r="AQ8" s="27" t="s">
        <v>76</v>
      </c>
    </row>
    <row r="9" spans="1:43" x14ac:dyDescent="0.2">
      <c r="D9" s="28"/>
      <c r="E9" s="29"/>
      <c r="F9" s="29"/>
      <c r="G9" s="29"/>
      <c r="H9" s="29"/>
      <c r="I9" s="29" t="s">
        <v>28</v>
      </c>
      <c r="J9" s="29" t="s">
        <v>30</v>
      </c>
      <c r="K9" s="29" t="s">
        <v>8</v>
      </c>
      <c r="L9" s="30"/>
      <c r="N9" s="28" t="s">
        <v>23</v>
      </c>
      <c r="O9" s="29"/>
      <c r="P9" s="29"/>
      <c r="Q9" s="29"/>
      <c r="R9" s="29"/>
      <c r="S9" s="29" t="s">
        <v>25</v>
      </c>
      <c r="T9" s="29" t="s">
        <v>23</v>
      </c>
      <c r="U9" s="29" t="s">
        <v>47</v>
      </c>
      <c r="V9" s="29"/>
      <c r="W9" s="29"/>
      <c r="X9" s="30"/>
      <c r="Z9" s="28" t="s">
        <v>23</v>
      </c>
      <c r="AA9" s="29"/>
      <c r="AB9" s="29"/>
      <c r="AC9" s="29"/>
      <c r="AD9" s="29" t="s">
        <v>60</v>
      </c>
      <c r="AE9" s="29" t="s">
        <v>62</v>
      </c>
      <c r="AF9" s="29" t="s">
        <v>60</v>
      </c>
      <c r="AG9" s="29" t="s">
        <v>68</v>
      </c>
      <c r="AH9" s="29" t="s">
        <v>60</v>
      </c>
      <c r="AI9" s="29" t="s">
        <v>68</v>
      </c>
      <c r="AJ9" s="30" t="s">
        <v>60</v>
      </c>
      <c r="AL9" s="28" t="s">
        <v>23</v>
      </c>
      <c r="AM9" s="29"/>
      <c r="AN9" s="29"/>
      <c r="AO9" s="29" t="s">
        <v>139</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61</v>
      </c>
      <c r="AE10" s="29" t="s">
        <v>63</v>
      </c>
      <c r="AF10" s="29" t="s">
        <v>61</v>
      </c>
      <c r="AG10" s="29" t="s">
        <v>69</v>
      </c>
      <c r="AH10" s="29" t="s">
        <v>61</v>
      </c>
      <c r="AI10" s="29" t="s">
        <v>69</v>
      </c>
      <c r="AJ10" s="30" t="s">
        <v>61</v>
      </c>
      <c r="AL10" s="28" t="s">
        <v>24</v>
      </c>
      <c r="AM10" s="29"/>
      <c r="AN10" s="29"/>
      <c r="AO10" s="29" t="s">
        <v>140</v>
      </c>
      <c r="AP10" s="29"/>
      <c r="AQ10" s="30"/>
    </row>
    <row r="11" spans="1:43" x14ac:dyDescent="0.2">
      <c r="D11" s="28"/>
      <c r="E11" s="29"/>
      <c r="F11" s="29"/>
      <c r="G11" s="29"/>
      <c r="H11" s="29"/>
      <c r="I11" s="29" t="s">
        <v>706</v>
      </c>
      <c r="J11" s="29" t="s">
        <v>49</v>
      </c>
      <c r="K11" s="29"/>
      <c r="L11" s="30"/>
      <c r="N11" s="28"/>
      <c r="O11" s="29"/>
      <c r="P11" s="29"/>
      <c r="Q11" s="29"/>
      <c r="R11" s="29"/>
      <c r="S11" s="29"/>
      <c r="T11" s="29"/>
      <c r="U11" s="29" t="s">
        <v>27</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XB1EIMrT97ffvRXF2GzSThhjryejKxI7yd724VnnuFAq7g6T1Iz2cCb6wqLzkobrZpyuguHl5AjFu6XlAfakSQ==" saltValue="58eFav3+s4dAcU6gOlV8xQ=="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3F646-6C86-4D4D-8524-1107D87DB428}">
  <sheetPr codeName="Sheet1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5" t="s">
        <v>681</v>
      </c>
      <c r="B1" s="55"/>
      <c r="C1" s="55"/>
      <c r="D1" s="55"/>
      <c r="E1" s="55"/>
      <c r="F1" s="55"/>
      <c r="G1" s="55"/>
      <c r="H1" s="55"/>
      <c r="I1" s="55"/>
      <c r="J1" s="55"/>
    </row>
    <row r="2" spans="1:11" ht="28.5" customHeight="1" x14ac:dyDescent="0.2">
      <c r="A2" s="55" t="s">
        <v>679</v>
      </c>
      <c r="B2" s="55"/>
      <c r="C2" s="55"/>
      <c r="D2" s="55"/>
      <c r="E2" s="55"/>
      <c r="F2" s="55"/>
      <c r="G2" s="55"/>
      <c r="H2" s="55"/>
      <c r="I2" s="55"/>
      <c r="J2" s="55"/>
    </row>
    <row r="4" spans="1:11" ht="51" customHeight="1" x14ac:dyDescent="0.2">
      <c r="A4" s="9" t="s">
        <v>631</v>
      </c>
      <c r="B4" s="9" t="s">
        <v>476</v>
      </c>
      <c r="C4" s="9" t="s">
        <v>582</v>
      </c>
      <c r="D4" s="9" t="s">
        <v>583</v>
      </c>
      <c r="E4" s="9" t="s">
        <v>584</v>
      </c>
      <c r="F4" s="9" t="s">
        <v>585</v>
      </c>
      <c r="G4" s="9" t="s">
        <v>586</v>
      </c>
      <c r="H4" s="9" t="s">
        <v>587</v>
      </c>
      <c r="I4" s="9" t="s">
        <v>588</v>
      </c>
      <c r="J4" s="9" t="s">
        <v>589</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43</v>
      </c>
      <c r="B15" s="54"/>
      <c r="C15" s="54"/>
      <c r="D15" s="54"/>
      <c r="E15" s="54"/>
      <c r="F15" s="54"/>
      <c r="G15" s="54"/>
      <c r="H15" s="54"/>
      <c r="I15" s="54"/>
      <c r="J15" s="54"/>
    </row>
  </sheetData>
  <sheetProtection algorithmName="SHA-512" hashValue="IXj43Ab/NgZD3MxNPVSByK7k+5OuaaqlcgBSzyfxFCSg6M+IVBZLG9zHLBolIWwgWSJQhkS5MBNmDhdctTaeOg==" saltValue="YFLZ3qhEWSv92iAy6Kp0bg==" spinCount="100000" sheet="1" objects="1" scenarios="1" formatRows="0" insertRows="0" deleteRows="0"/>
  <mergeCells count="3">
    <mergeCell ref="A15:J15"/>
    <mergeCell ref="A1:J1"/>
    <mergeCell ref="A2:J2"/>
  </mergeCells>
  <conditionalFormatting sqref="A5:A14">
    <cfRule type="expression" dxfId="22" priority="1">
      <formula>AND($A5&lt;&gt;"",COUNTIF(OFFSET(UnitListStart,1,0,UnitListCount,1),$A5)=0)</formula>
    </cfRule>
  </conditionalFormatting>
  <conditionalFormatting sqref="B5:B14">
    <cfRule type="expression" dxfId="21" priority="3">
      <formula>LEN(B5)&gt;15</formula>
    </cfRule>
  </conditionalFormatting>
  <conditionalFormatting sqref="H5:H14">
    <cfRule type="expression" dxfId="19" priority="4">
      <formula>LEN(H5)&gt;10</formula>
    </cfRule>
  </conditionalFormatting>
  <dataValidations count="3">
    <dataValidation type="list" allowBlank="1" showErrorMessage="1" error="The selection is not valid" prompt="Select from the dropdown list" sqref="A5:A14" xr:uid="{8C6A8B68-CC3E-4C2A-8228-B1614FCB82A9}">
      <formula1>OFFSET(UnitListStart,1,0,UnitListCount,1)</formula1>
    </dataValidation>
    <dataValidation type="textLength" operator="lessThanOrEqual" allowBlank="1" showErrorMessage="1" error="The response must be 15 characters or less" prompt="Enter the SOP Index No." sqref="B5:B14" xr:uid="{22BDF146-4DAF-4BB8-8B21-EB16DF96EC95}">
      <formula1>15</formula1>
    </dataValidation>
    <dataValidation type="textLength" operator="lessThanOrEqual" allowBlank="1" showErrorMessage="1" error="The response must be 10 characters or less" prompt="Enter the Assessment Waiver ID" sqref="H5:H14" xr:uid="{FC24FC02-F11B-4CFB-8C26-9D2CA133E9D7}">
      <formula1>10</formula1>
    </dataValidation>
  </dataValidations>
  <hyperlinks>
    <hyperlink ref="A15" location="'Table of Contents'!A1" display="Go to the Table of Contents" xr:uid="{063B9CB0-C18A-4D22-9B79-0D5C2A398D05}"/>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51586CDB-87C2-405F-9A41-ED06B32F5BC7}">
            <xm:f>AND(C5&lt;&gt;"",COUNTIF(OFFSET(Picklist_UAcodes!CC$10,1,0,Picklist_UAcodes!CC$4,1),C5)=0)</xm:f>
            <x14:dxf>
              <font>
                <b/>
                <i val="0"/>
              </font>
              <fill>
                <patternFill>
                  <bgColor rgb="FFEBB8B7"/>
                </patternFill>
              </fill>
            </x14:dxf>
          </x14:cfRule>
          <xm:sqref>C5:G14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0269138-8630-443D-A7C2-20510D92BD7F}">
          <x14:formula1>
            <xm:f>OFFSET(Picklist_UAcodes!CC$10,1,0,Picklist_UAcodes!CC$4,1)</xm:f>
          </x14:formula1>
          <xm:sqref>I5:J14 C5:G14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B095F-213E-4E0B-9DAB-FD8D6DCA648F}">
  <sheetPr codeName="Sheet2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 min="13" max="16384" width="9.33203125" hidden="1"/>
  </cols>
  <sheetData>
    <row r="1" spans="1:12" ht="14.25" x14ac:dyDescent="0.2">
      <c r="A1" s="55" t="s">
        <v>682</v>
      </c>
      <c r="B1" s="55"/>
      <c r="C1" s="55"/>
      <c r="D1" s="55"/>
      <c r="E1" s="55"/>
      <c r="F1" s="55"/>
      <c r="G1" s="55"/>
      <c r="H1" s="55"/>
      <c r="I1" s="55"/>
      <c r="J1" s="55"/>
      <c r="K1" s="55"/>
    </row>
    <row r="2" spans="1:12" ht="28.5" customHeight="1" x14ac:dyDescent="0.2">
      <c r="A2" s="55" t="s">
        <v>679</v>
      </c>
      <c r="B2" s="55"/>
      <c r="C2" s="55"/>
      <c r="D2" s="55"/>
      <c r="E2" s="55"/>
      <c r="F2" s="55"/>
      <c r="G2" s="55"/>
      <c r="H2" s="55"/>
      <c r="I2" s="55"/>
      <c r="J2" s="55"/>
      <c r="K2" s="55"/>
    </row>
    <row r="4" spans="1:12" ht="51" customHeight="1" x14ac:dyDescent="0.2">
      <c r="A4" s="9" t="s">
        <v>631</v>
      </c>
      <c r="B4" s="9" t="s">
        <v>476</v>
      </c>
      <c r="C4" s="9" t="s">
        <v>594</v>
      </c>
      <c r="D4" s="9" t="s">
        <v>595</v>
      </c>
      <c r="E4" s="9" t="s">
        <v>596</v>
      </c>
      <c r="F4" s="9" t="s">
        <v>604</v>
      </c>
      <c r="G4" s="9" t="s">
        <v>605</v>
      </c>
      <c r="H4" s="9" t="s">
        <v>606</v>
      </c>
      <c r="I4" s="9" t="s">
        <v>68</v>
      </c>
      <c r="J4" s="9" t="s">
        <v>607</v>
      </c>
      <c r="K4" s="9" t="s">
        <v>610</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43</v>
      </c>
      <c r="B15" s="54"/>
      <c r="C15" s="54"/>
      <c r="D15" s="54"/>
      <c r="E15" s="54"/>
      <c r="F15" s="54"/>
      <c r="G15" s="54"/>
      <c r="H15" s="54"/>
      <c r="I15" s="54"/>
      <c r="J15" s="54"/>
      <c r="K15" s="54"/>
    </row>
  </sheetData>
  <sheetProtection algorithmName="SHA-512" hashValue="dGA6q2zKf+qkm3G6X2n5TgOwv/iO6wCEY3ykgKMyb8MpmUY8zf5H5o0WeJ3JS6zoCL3jAL90vI0FkSL2JWtbbw==" saltValue="uKqgyoKX1s5rSLgu8EcUtA==" spinCount="100000" sheet="1" objects="1" scenarios="1" formatRows="0" insertRows="0" deleteRows="0"/>
  <mergeCells count="3">
    <mergeCell ref="A15:K15"/>
    <mergeCell ref="A1:K1"/>
    <mergeCell ref="A2:K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F5:F14">
    <cfRule type="expression" dxfId="15" priority="4">
      <formula>LEN(F5)&gt;10</formula>
    </cfRule>
  </conditionalFormatting>
  <conditionalFormatting sqref="H5:H14">
    <cfRule type="expression" dxfId="14" priority="5">
      <formula>LEN(H5)&gt;10</formula>
    </cfRule>
  </conditionalFormatting>
  <conditionalFormatting sqref="K5:K14">
    <cfRule type="expression" dxfId="13" priority="6">
      <formula>LEN(K5)&gt;14</formula>
    </cfRule>
  </conditionalFormatting>
  <dataValidations count="5">
    <dataValidation type="list" allowBlank="1" showErrorMessage="1" error="The selection is not valid" prompt="Select from the dropdown list" sqref="A5:A14" xr:uid="{071BDF2A-6B5B-4994-8E93-D77C77B81E91}">
      <formula1>OFFSET(UnitListStart,1,0,UnitListCount,1)</formula1>
    </dataValidation>
    <dataValidation type="textLength" operator="lessThanOrEqual" allowBlank="1" showErrorMessage="1" error="The response must be 15 characters or less" prompt="Enter the SOP Index No." sqref="B5:B14" xr:uid="{C8427B72-F6BD-44C1-AC51-7EECF32644A4}">
      <formula1>15</formula1>
    </dataValidation>
    <dataValidation type="textLength" operator="lessThanOrEqual" allowBlank="1" showErrorMessage="1" error="The response must be 10 characters or less" prompt="Enter the 1257A1 Device ID" sqref="F5:F14" xr:uid="{EEB96667-A874-4AD2-B456-B7C8D278F6C2}">
      <formula1>10</formula1>
    </dataValidation>
    <dataValidation type="textLength" operator="lessThanOrEqual" allowBlank="1" showErrorMessage="1" error="The response must be 10 characters or less" prompt="Enter the Alt 63SS Mon ID" sqref="H5:H14" xr:uid="{A5617399-D890-48CB-A167-C383ED62D7AA}">
      <formula1>10</formula1>
    </dataValidation>
    <dataValidation type="textLength" operator="lessThanOrEqual" allowBlank="1" showErrorMessage="1" error="The response must be 14 characters or less" prompt="Enter the SS Device ID" sqref="K5:K14" xr:uid="{EEBB2B60-C4B5-4A64-8BD4-826D16935950}">
      <formula1>14</formula1>
    </dataValidation>
  </dataValidations>
  <hyperlinks>
    <hyperlink ref="A15" location="'Table of Contents'!A1" display="Go to the Table of Contents" xr:uid="{27054A91-851B-4996-81B4-B2C1A6EEC533}"/>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8" id="{9B36CA73-CC23-43EB-9D4C-7F3884CDC1E2}">
            <xm:f>AND(C5&lt;&gt;"",COUNTIF(OFFSET(Picklist_UAcodes!CL$10,1,0,Picklist_UAcodes!CL$4,1),C5)=0)</xm:f>
            <x14:dxf>
              <font>
                <b/>
                <i val="0"/>
              </font>
              <fill>
                <patternFill>
                  <bgColor rgb="FFEBB8B7"/>
                </patternFill>
              </fill>
            </x14:dxf>
          </x14:cfRule>
          <xm:sqref>C5:E14 G5:G14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3E6C767-FDDD-4F30-8696-FDE21AE711C6}">
          <x14:formula1>
            <xm:f>OFFSET(Picklist_UAcodes!CL$10,1,0,Picklist_UAcodes!CL$4,1)</xm:f>
          </x14:formula1>
          <xm:sqref>I5:J14 G5:G14 C5:E14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42A4-560E-4415-A622-2C4FDD7779F3}">
  <sheetPr codeName="Sheet2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683</v>
      </c>
      <c r="B1" s="55"/>
      <c r="C1" s="55"/>
      <c r="D1" s="55"/>
      <c r="E1" s="55"/>
      <c r="F1" s="55"/>
    </row>
    <row r="2" spans="1:7" ht="28.5" customHeight="1" x14ac:dyDescent="0.2">
      <c r="A2" s="55" t="s">
        <v>679</v>
      </c>
      <c r="B2" s="55"/>
      <c r="C2" s="55"/>
      <c r="D2" s="55"/>
      <c r="E2" s="55"/>
      <c r="F2" s="55"/>
    </row>
    <row r="4" spans="1:7" ht="51" customHeight="1" x14ac:dyDescent="0.2">
      <c r="A4" s="9" t="s">
        <v>631</v>
      </c>
      <c r="B4" s="9" t="s">
        <v>476</v>
      </c>
      <c r="C4" s="9" t="s">
        <v>612</v>
      </c>
      <c r="D4" s="9" t="s">
        <v>613</v>
      </c>
      <c r="E4" s="9" t="s">
        <v>582</v>
      </c>
      <c r="F4" s="9" t="s">
        <v>583</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43</v>
      </c>
      <c r="B15" s="54"/>
      <c r="C15" s="54"/>
      <c r="D15" s="54"/>
      <c r="E15" s="54"/>
      <c r="F15" s="54"/>
    </row>
  </sheetData>
  <sheetProtection algorithmName="SHA-512" hashValue="L6SaRjAj8G1xNnMXub6GJWOdJsdb/HPljdPBfNWLTnlSeytwcMUFEQf8GYDVxy5/TgJC2Tsc7YGHIEHYNJPLtg==" saltValue="07T8EF3zX6CL3jYAbwJnuA==" spinCount="100000" sheet="1" objects="1" scenarios="1" formatRows="0" insertRows="0" deleteRows="0"/>
  <mergeCells count="3">
    <mergeCell ref="A15:F15"/>
    <mergeCell ref="A1:F1"/>
    <mergeCell ref="A2:F2"/>
  </mergeCells>
  <conditionalFormatting sqref="A5:A14">
    <cfRule type="expression" dxfId="12" priority="1">
      <formula>AND($A5&lt;&gt;"",COUNTIF(OFFSET(UnitListStart,1,0,UnitListCount,1),$A5)=0)</formula>
    </cfRule>
  </conditionalFormatting>
  <conditionalFormatting sqref="B5:B14">
    <cfRule type="expression" dxfId="11" priority="3">
      <formula>LEN(B5)&gt;15</formula>
    </cfRule>
  </conditionalFormatting>
  <dataValidations count="2">
    <dataValidation type="list" allowBlank="1" showErrorMessage="1" error="The selection is not valid" prompt="Select from the dropdown list" sqref="A5:A14" xr:uid="{4714B6D8-49BE-458B-AB23-FA90BF88E4B8}">
      <formula1>OFFSET(UnitListStart,1,0,UnitListCount,1)</formula1>
    </dataValidation>
    <dataValidation type="textLength" operator="lessThanOrEqual" allowBlank="1" showErrorMessage="1" error="The response must be 15 characters or less" prompt="Enter the SOP Index No." sqref="B5:B14" xr:uid="{F4607C27-8FED-4A01-80D3-5C2227136B13}">
      <formula1>15</formula1>
    </dataValidation>
  </dataValidations>
  <hyperlinks>
    <hyperlink ref="A15" location="'Table of Contents'!A1" display="Go to the Table of Contents" xr:uid="{D84F079E-28C6-4DDC-B617-925C12D4A09D}"/>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76E19E08-7B0D-468A-BE67-78474A52FC8B}">
            <xm:f>AND(C5&lt;&gt;"",COUNTIF(OFFSET(Picklist_UAcodes!CV$10,1,0,Picklist_UAcodes!CV$4,1),C5)=0)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E4EEC83-0673-43FF-9E2F-8F1CFBE97272}">
          <x14:formula1>
            <xm:f>OFFSET(Picklist_UAcodes!CV$10,1,0,Picklist_UAcodes!CV$4,1)</xm:f>
          </x14:formula1>
          <xm:sqref>C5:F14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CA48-443A-42B4-8D74-406B4B0D0FA7}">
  <sheetPr codeName="Sheet22"/>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5" width="12.5" customWidth="1"/>
    <col min="6" max="6" width="11" customWidth="1"/>
    <col min="7" max="8" width="12.5" customWidth="1"/>
    <col min="9" max="9" width="14.33203125" customWidth="1"/>
    <col min="10" max="11" width="12.5" customWidth="1"/>
    <col min="12" max="12" width="5.83203125" customWidth="1"/>
    <col min="13" max="16384" width="9.33203125" hidden="1"/>
  </cols>
  <sheetData>
    <row r="1" spans="1:12" ht="14.25" x14ac:dyDescent="0.2">
      <c r="A1" s="55" t="s">
        <v>684</v>
      </c>
      <c r="B1" s="55"/>
      <c r="C1" s="55"/>
      <c r="D1" s="55"/>
      <c r="E1" s="55"/>
      <c r="F1" s="55"/>
      <c r="G1" s="55"/>
      <c r="H1" s="55"/>
      <c r="I1" s="55"/>
      <c r="J1" s="55"/>
      <c r="K1" s="55"/>
    </row>
    <row r="2" spans="1:12" ht="28.5" customHeight="1" x14ac:dyDescent="0.2">
      <c r="A2" s="55" t="s">
        <v>679</v>
      </c>
      <c r="B2" s="55"/>
      <c r="C2" s="55"/>
      <c r="D2" s="55"/>
      <c r="E2" s="55"/>
      <c r="F2" s="55"/>
      <c r="G2" s="55"/>
      <c r="H2" s="55"/>
      <c r="I2" s="55"/>
      <c r="J2" s="55"/>
      <c r="K2" s="55"/>
    </row>
    <row r="4" spans="1:12" ht="51" customHeight="1" x14ac:dyDescent="0.2">
      <c r="A4" s="9" t="s">
        <v>631</v>
      </c>
      <c r="B4" s="9" t="s">
        <v>476</v>
      </c>
      <c r="C4" s="9" t="s">
        <v>615</v>
      </c>
      <c r="D4" s="9" t="s">
        <v>622</v>
      </c>
      <c r="E4" s="9" t="s">
        <v>623</v>
      </c>
      <c r="F4" s="9" t="s">
        <v>585</v>
      </c>
      <c r="G4" s="9" t="s">
        <v>586</v>
      </c>
      <c r="H4" s="9" t="s">
        <v>587</v>
      </c>
      <c r="I4" s="9" t="s">
        <v>627</v>
      </c>
      <c r="J4" s="9" t="s">
        <v>588</v>
      </c>
      <c r="K4" s="9" t="s">
        <v>589</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43</v>
      </c>
      <c r="B15" s="54"/>
      <c r="C15" s="54"/>
      <c r="D15" s="54"/>
      <c r="E15" s="54"/>
      <c r="F15" s="54"/>
      <c r="G15" s="54"/>
      <c r="H15" s="54"/>
      <c r="I15" s="54"/>
      <c r="J15" s="54"/>
      <c r="K15" s="54"/>
    </row>
  </sheetData>
  <sheetProtection algorithmName="SHA-512" hashValue="VhfCJ922zG5pWY9o+c1CTGoErJznxsUIHEmNpWBrxlAJJ02LSAEkNIUnBVkAxXrHBd31+nXVllKusECIOHZCjw==" saltValue="K3Fxo51ECqkAOac9ZIWFiA==" spinCount="100000" sheet="1" objects="1" scenarios="1" formatRows="0" insertRows="0" deleteRows="0"/>
  <mergeCells count="3">
    <mergeCell ref="A15:K15"/>
    <mergeCell ref="A1:K1"/>
    <mergeCell ref="A2:K2"/>
  </mergeCells>
  <conditionalFormatting sqref="A5:A14">
    <cfRule type="expression" dxfId="9" priority="1">
      <formula>AND($A5&lt;&gt;"",COUNTIF(OFFSET(UnitListStart,1,0,UnitListCount,1),$A5)=0)</formula>
    </cfRule>
  </conditionalFormatting>
  <conditionalFormatting sqref="B5:B14">
    <cfRule type="expression" dxfId="8" priority="3">
      <formula>LEN(B5)&gt;15</formula>
    </cfRule>
  </conditionalFormatting>
  <conditionalFormatting sqref="D5:D14">
    <cfRule type="expression" dxfId="6" priority="4">
      <formula>LEN(D5)&gt;14</formula>
    </cfRule>
  </conditionalFormatting>
  <conditionalFormatting sqref="H5:H14">
    <cfRule type="expression" dxfId="5" priority="5">
      <formula>LEN(H5)&gt;10</formula>
    </cfRule>
  </conditionalFormatting>
  <dataValidations count="4">
    <dataValidation type="list" allowBlank="1" showErrorMessage="1" error="The selection is not valid" prompt="Select from the dropdown list" sqref="A5:A14" xr:uid="{8BB50708-4080-4FFC-A760-EB6FAB9A4A2D}">
      <formula1>OFFSET(UnitListStart,1,0,UnitListCount,1)</formula1>
    </dataValidation>
    <dataValidation type="textLength" operator="lessThanOrEqual" allowBlank="1" showErrorMessage="1" error="The response must be 15 characters or less" prompt="Enter the SOP Index No." sqref="B5:B14" xr:uid="{73087E04-8B4A-4ED8-BFB8-0BB5D68160CF}">
      <formula1>15</formula1>
    </dataValidation>
    <dataValidation type="textLength" operator="lessThanOrEqual" allowBlank="1" showErrorMessage="1" error="The response must be 14 characters or less" prompt="Enter the HAL Device ID" sqref="D5:D14" xr:uid="{4F612764-D7A7-409B-B4C8-A1417B66F7AB}">
      <formula1>14</formula1>
    </dataValidation>
    <dataValidation type="textLength" operator="lessThanOrEqual" allowBlank="1" showErrorMessage="1" error="The response must be 10 characters or less" prompt="Enter the Assessment Waiver ID" sqref="H5:H14" xr:uid="{00075D79-39BF-4B57-AF83-BA8D3B5DC920}">
      <formula1>10</formula1>
    </dataValidation>
  </dataValidations>
  <hyperlinks>
    <hyperlink ref="A15" location="'Table of Contents'!A1" display="Go to the Table of Contents" xr:uid="{900F46F9-1A39-4328-94D1-76EA876FBA88}"/>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2" id="{133CD08E-C1A7-4683-8D5F-5D962508615F}">
            <xm:f>AND(C5&lt;&gt;"",COUNTIF(OFFSET(Picklist_UAcodes!DA$10,1,0,Picklist_UAcodes!DA$4,1),C5)=0)</xm:f>
            <x14:dxf>
              <font>
                <b/>
                <i val="0"/>
              </font>
              <fill>
                <patternFill>
                  <bgColor rgb="FFEBB8B7"/>
                </patternFill>
              </fill>
            </x14:dxf>
          </x14:cfRule>
          <xm:sqref>C5:C14 E5:G14 I5:K14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13AF154-646C-4F64-AD40-70FBFE573393}">
          <x14:formula1>
            <xm:f>OFFSET(Picklist_UAcodes!DA$10,1,0,Picklist_UAcodes!DA$4,1)</xm:f>
          </x14:formula1>
          <xm:sqref>C5:C14 I5:K14 E5:G14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EDD6B-9D91-4B45-AE82-DB85E5750112}">
  <sheetPr codeName="Sheet2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685</v>
      </c>
      <c r="B1" s="55"/>
      <c r="C1" s="55"/>
      <c r="D1" s="55"/>
      <c r="E1" s="55"/>
      <c r="F1" s="55"/>
      <c r="G1" s="55"/>
      <c r="H1" s="55"/>
    </row>
    <row r="2" spans="1:9" ht="28.5" customHeight="1" x14ac:dyDescent="0.2">
      <c r="A2" s="55" t="s">
        <v>679</v>
      </c>
      <c r="B2" s="55"/>
      <c r="C2" s="55"/>
      <c r="D2" s="55"/>
      <c r="E2" s="55"/>
      <c r="F2" s="55"/>
      <c r="G2" s="55"/>
      <c r="H2" s="55"/>
    </row>
    <row r="4" spans="1:9" ht="51" customHeight="1" x14ac:dyDescent="0.2">
      <c r="A4" s="9" t="s">
        <v>631</v>
      </c>
      <c r="B4" s="9" t="s">
        <v>476</v>
      </c>
      <c r="C4" s="9" t="s">
        <v>629</v>
      </c>
      <c r="D4" s="9" t="s">
        <v>605</v>
      </c>
      <c r="E4" s="9" t="s">
        <v>606</v>
      </c>
      <c r="F4" s="9" t="s">
        <v>607</v>
      </c>
      <c r="G4" s="9" t="s">
        <v>610</v>
      </c>
      <c r="H4" s="9" t="s">
        <v>613</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Q9Gc4jiUUT6i7zm7cP4HHJRSyqGfe3iW/ZEuTPiJJlOOAPoNuXZPS2ACqdZH08Ec/7DpXbdtt7i1jmMb+xvZ3Q==" saltValue="D0gPrC56mlPlcImh+Ahnaw==" spinCount="100000" sheet="1" objects="1" scenarios="1" formatRows="0" insertRows="0" deleteRows="0"/>
  <mergeCells count="3">
    <mergeCell ref="A15:H15"/>
    <mergeCell ref="A1:H1"/>
    <mergeCell ref="A2:H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E5:E14">
    <cfRule type="expression" dxfId="1" priority="4">
      <formula>LEN(E5)&gt;10</formula>
    </cfRule>
  </conditionalFormatting>
  <conditionalFormatting sqref="G5:G14">
    <cfRule type="expression" dxfId="0" priority="5">
      <formula>LEN(G5)&gt;14</formula>
    </cfRule>
  </conditionalFormatting>
  <dataValidations count="4">
    <dataValidation type="list" allowBlank="1" showErrorMessage="1" error="The selection is not valid" prompt="Select from the dropdown list" sqref="A5:A14" xr:uid="{82F176C9-679E-44FC-85FC-5FE43C59A83B}">
      <formula1>OFFSET(UnitListStart,1,0,UnitListCount,1)</formula1>
    </dataValidation>
    <dataValidation type="textLength" operator="lessThanOrEqual" allowBlank="1" showErrorMessage="1" error="The response must be 15 characters or less" prompt="Enter the SOP Index No." sqref="B5:B14" xr:uid="{1E59B3E1-1296-4806-8157-7B18182DD095}">
      <formula1>15</formula1>
    </dataValidation>
    <dataValidation type="textLength" operator="lessThanOrEqual" allowBlank="1" showErrorMessage="1" error="The response must be 10 characters or less" prompt="Enter the Alt 63SS Mon ID" sqref="E5:E14" xr:uid="{DD7A587F-C320-4459-A59E-D0DB12348499}">
      <formula1>10</formula1>
    </dataValidation>
    <dataValidation type="textLength" operator="lessThanOrEqual" allowBlank="1" showErrorMessage="1" error="The response must be 14 characters or less" prompt="Enter the SS Device ID" sqref="G5:G14" xr:uid="{804E319A-8F58-4A82-9FEB-6CE4F8B23A4B}">
      <formula1>14</formula1>
    </dataValidation>
  </dataValidations>
  <hyperlinks>
    <hyperlink ref="A15" location="'Table of Contents'!A1" display="Go to the Table of Contents" xr:uid="{3B788840-75C8-431C-B517-2D66294B1E93}"/>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5" id="{C97F04C5-89B6-48B4-8414-ACAB534B6705}">
            <xm:f>AND(C5&lt;&gt;"",COUNTIF(OFFSET(Picklist_UAcodes!DK$10,1,0,Picklist_UAcodes!DK$4,1),C5)=0)</xm:f>
            <x14:dxf>
              <font>
                <b/>
                <i val="0"/>
              </font>
              <fill>
                <patternFill>
                  <bgColor rgb="FFEBB8B7"/>
                </patternFill>
              </fill>
            </x14:dxf>
          </x14:cfRule>
          <xm:sqref>C5:D14 F5:F14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EA0F266-C213-4866-8C81-1DB77611014A}">
          <x14:formula1>
            <xm:f>OFFSET(Picklist_UAcodes!DK$10,1,0,Picklist_UAcodes!DK$4,1)</xm:f>
          </x14:formula1>
          <xm:sqref>H5:H14 C5:D14 F5:F14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87</v>
      </c>
      <c r="B1" s="55"/>
      <c r="C1" s="55"/>
      <c r="D1" s="55"/>
      <c r="E1" s="55"/>
      <c r="F1" s="55"/>
      <c r="G1" s="55"/>
      <c r="H1" s="55"/>
      <c r="I1" s="55"/>
      <c r="J1" s="55"/>
      <c r="K1" s="55"/>
      <c r="L1" s="55"/>
      <c r="M1" s="55"/>
    </row>
    <row r="2" spans="1:13" ht="14.25" x14ac:dyDescent="0.2">
      <c r="A2" s="55" t="s">
        <v>88</v>
      </c>
      <c r="B2" s="55"/>
      <c r="C2" s="55"/>
      <c r="D2" s="55"/>
      <c r="E2" s="55"/>
      <c r="F2" s="55"/>
      <c r="G2" s="55"/>
      <c r="H2" s="55"/>
      <c r="I2" s="55"/>
      <c r="J2" s="55"/>
      <c r="K2" s="55"/>
      <c r="L2" s="55"/>
      <c r="M2" s="55"/>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43</v>
      </c>
      <c r="B15" s="54"/>
      <c r="C15" s="54"/>
      <c r="D15" s="54"/>
      <c r="E15" s="54"/>
      <c r="F15" s="54"/>
      <c r="G15" s="54"/>
      <c r="H15" s="54"/>
      <c r="I15" s="54"/>
      <c r="J15" s="54"/>
      <c r="K15" s="54"/>
      <c r="L15" s="54"/>
      <c r="M15" s="54"/>
    </row>
  </sheetData>
  <sheetProtection algorithmName="SHA-512" hashValue="FjXeQw1QLPehMry/6WHJw4pmgiTRe36c9PCaV/+wgRY5mww03OMQSG2DVy7VBvYzBOB1hwPtMRmgDPBizbUQ7g==" saltValue="334C6b+rBq94NQHwkuG+lQ==" spinCount="100000" sheet="1" objects="1" scenarios="1" formatRows="0" insertRows="0" deleteRows="0"/>
  <mergeCells count="3">
    <mergeCell ref="A15:M15"/>
    <mergeCell ref="A1:M1"/>
    <mergeCell ref="A2:M2"/>
  </mergeCells>
  <phoneticPr fontId="1" type="noConversion"/>
  <conditionalFormatting sqref="A5:A14">
    <cfRule type="expression" dxfId="78"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3D94-3995-4F45-9612-1F4C05E551ED}">
  <sheetPr codeName="Sheet5"/>
  <dimension ref="A1:B28"/>
  <sheetViews>
    <sheetView showGridLines="0"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473</v>
      </c>
    </row>
    <row r="2" spans="1:1" x14ac:dyDescent="0.2">
      <c r="A2" s="36" t="s">
        <v>0</v>
      </c>
    </row>
    <row r="3" spans="1:1" x14ac:dyDescent="0.2">
      <c r="A3" s="36" t="s">
        <v>38</v>
      </c>
    </row>
    <row r="4" spans="1:1" ht="20.100000000000001" customHeight="1" x14ac:dyDescent="0.2">
      <c r="A4" s="38"/>
    </row>
    <row r="5" spans="1:1" ht="18" customHeight="1" x14ac:dyDescent="0.2">
      <c r="A5" s="39" t="s">
        <v>474</v>
      </c>
    </row>
    <row r="6" spans="1:1" ht="365.1" customHeight="1" x14ac:dyDescent="0.2">
      <c r="A6" s="40" t="s">
        <v>690</v>
      </c>
    </row>
    <row r="7" spans="1:1" ht="18" customHeight="1" x14ac:dyDescent="0.2">
      <c r="A7" s="39" t="s">
        <v>101</v>
      </c>
    </row>
    <row r="8" spans="1:1" s="42" customFormat="1" ht="15" customHeight="1" x14ac:dyDescent="0.2">
      <c r="A8" s="41" t="s">
        <v>10</v>
      </c>
    </row>
    <row r="9" spans="1:1" ht="117.95" customHeight="1" x14ac:dyDescent="0.2">
      <c r="A9" s="43" t="s">
        <v>691</v>
      </c>
    </row>
    <row r="10" spans="1:1" ht="15" customHeight="1" x14ac:dyDescent="0.2">
      <c r="A10" s="44" t="s">
        <v>11</v>
      </c>
    </row>
    <row r="11" spans="1:1" ht="210" customHeight="1" x14ac:dyDescent="0.2">
      <c r="A11" s="43" t="s">
        <v>692</v>
      </c>
    </row>
    <row r="12" spans="1:1" ht="15" customHeight="1" x14ac:dyDescent="0.2">
      <c r="A12" s="44" t="s">
        <v>91</v>
      </c>
    </row>
    <row r="13" spans="1:1" ht="57.95" customHeight="1" x14ac:dyDescent="0.2">
      <c r="A13" s="43" t="s">
        <v>693</v>
      </c>
    </row>
    <row r="14" spans="1:1" ht="15" customHeight="1" x14ac:dyDescent="0.2">
      <c r="A14" s="44" t="s">
        <v>33</v>
      </c>
    </row>
    <row r="15" spans="1:1" ht="110.1" customHeight="1" x14ac:dyDescent="0.2">
      <c r="A15" s="43" t="s">
        <v>694</v>
      </c>
    </row>
    <row r="16" spans="1:1" ht="15" customHeight="1" x14ac:dyDescent="0.2">
      <c r="A16" s="44" t="s">
        <v>695</v>
      </c>
    </row>
    <row r="17" spans="1:1" ht="204.95" customHeight="1" x14ac:dyDescent="0.2">
      <c r="A17" s="43" t="s">
        <v>696</v>
      </c>
    </row>
    <row r="18" spans="1:1" s="46" customFormat="1" ht="18" customHeight="1" x14ac:dyDescent="0.2">
      <c r="A18" s="45" t="s">
        <v>697</v>
      </c>
    </row>
    <row r="19" spans="1:1" ht="18" customHeight="1" x14ac:dyDescent="0.2">
      <c r="A19" s="43" t="s">
        <v>698</v>
      </c>
    </row>
    <row r="20" spans="1:1" s="48" customFormat="1" ht="18" customHeight="1" x14ac:dyDescent="0.2">
      <c r="A20" s="47" t="s">
        <v>699</v>
      </c>
    </row>
    <row r="21" spans="1:1" ht="18" customHeight="1" x14ac:dyDescent="0.2">
      <c r="A21" s="49" t="s">
        <v>82</v>
      </c>
    </row>
    <row r="22" spans="1:1" ht="18" customHeight="1" x14ac:dyDescent="0.2">
      <c r="A22" s="50" t="s">
        <v>700</v>
      </c>
    </row>
    <row r="23" spans="1:1" s="48" customFormat="1" ht="18" customHeight="1" x14ac:dyDescent="0.2">
      <c r="A23" s="51" t="s">
        <v>701</v>
      </c>
    </row>
    <row r="24" spans="1:1" ht="18" customHeight="1" x14ac:dyDescent="0.2">
      <c r="A24" s="52" t="s">
        <v>702</v>
      </c>
    </row>
    <row r="25" spans="1:1" s="48" customFormat="1" ht="18" customHeight="1" x14ac:dyDescent="0.2">
      <c r="A25" s="51" t="s">
        <v>703</v>
      </c>
    </row>
    <row r="26" spans="1:1" ht="18" customHeight="1" x14ac:dyDescent="0.2">
      <c r="A26" s="52" t="s">
        <v>704</v>
      </c>
    </row>
    <row r="27" spans="1:1" s="48" customFormat="1" ht="18" customHeight="1" x14ac:dyDescent="0.2">
      <c r="A27" s="47" t="s">
        <v>705</v>
      </c>
    </row>
    <row r="28" spans="1:1" x14ac:dyDescent="0.2"/>
  </sheetData>
  <sheetProtection algorithmName="SHA-512" hashValue="q+NKVbot7lG86dPqBFY9Mf/lKtzNv80JGzk7wW6LfzvCAgO3doHUtGHggPwWEWpezoaxVvV8Ge8za4mmWXxXxQ==" saltValue="aDwKPMWxq0RCR6axNsN8Sg==" spinCount="100000" sheet="1" objects="1" scenarios="1" formatRows="0" insertRows="0" deleteRows="0"/>
  <hyperlinks>
    <hyperlink ref="A20" r:id="rId1" xr:uid="{ED3A6723-6585-413D-BBC5-5B9A10496587}"/>
    <hyperlink ref="A8" location="'General Information'!A1" display="General Information" xr:uid="{D30BD26B-0672-4D6B-B1DA-46FE19262DE1}"/>
    <hyperlink ref="A10" location="'Table of Contents'!A1" display="Table of Contents" xr:uid="{50400E63-3BD3-4EE6-9238-BCA7FB4F7C98}"/>
    <hyperlink ref="A14" location="'OP-REQ2'!A1" display="OP-REQ2" xr:uid="{D556C59A-583F-4EB7-B28C-AF8EABD01442}"/>
    <hyperlink ref="A12" location="'OP-SUM Table 1'!A1" display="OP-SUM Table 1" xr:uid="{6AD70F17-3764-4080-95DF-FBB438DCC942}"/>
    <hyperlink ref="A16" location="'Page 1'!A1" display="Pages begin with Page 1:" xr:uid="{226BBC4F-B031-4E90-ADD1-A4F2C81D6DC1}"/>
    <hyperlink ref="A18" r:id="rId2" xr:uid="{29E2D934-0166-4555-AFE0-647CBC739834}"/>
    <hyperlink ref="A27" r:id="rId3" xr:uid="{45923DF4-1E51-4F88-969A-27532C8CE86F}"/>
    <hyperlink ref="A25" r:id="rId4" xr:uid="{B0F08D4D-4922-436B-856B-BA0921A1F533}"/>
    <hyperlink ref="A23" r:id="rId5" xr:uid="{4F69DE24-03A8-4B36-9068-EE3A6670158F}"/>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477</v>
      </c>
      <c r="B1" s="56"/>
    </row>
    <row r="2" spans="1:2" ht="14.25" x14ac:dyDescent="0.2">
      <c r="A2" s="56" t="s">
        <v>648</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707</v>
      </c>
    </row>
    <row r="20" spans="1:2" ht="18" customHeight="1" x14ac:dyDescent="0.2">
      <c r="A20" s="2" t="s">
        <v>78</v>
      </c>
      <c r="B20" s="13" t="s">
        <v>686</v>
      </c>
    </row>
    <row r="21" spans="1:2" ht="18" customHeight="1" x14ac:dyDescent="0.2">
      <c r="A21" s="2" t="s">
        <v>89</v>
      </c>
      <c r="B21" s="13" t="s">
        <v>687</v>
      </c>
    </row>
    <row r="22" spans="1:2" ht="18" customHeight="1" x14ac:dyDescent="0.2">
      <c r="A22" s="2" t="s">
        <v>90</v>
      </c>
      <c r="B22" s="13" t="s">
        <v>708</v>
      </c>
    </row>
    <row r="23" spans="1:2" ht="35.1" customHeight="1" x14ac:dyDescent="0.2">
      <c r="A23" s="2"/>
      <c r="B23" s="13" t="s">
        <v>80</v>
      </c>
    </row>
    <row r="24" spans="1:2" ht="15" customHeight="1" x14ac:dyDescent="0.2"/>
  </sheetData>
  <sheetProtection algorithmName="SHA-512" hashValue="ddmP+JXsuKHsDhcV/OicBcib2khssMTLGF8i3gdoGwcu85gTpm8DV79wqIjalQzkLA1qGm/KCQiS0Pl+29zMyA==" saltValue="CUvf4GaKXr6ayLtLGRCAwA==" spinCount="100000" sheet="1" objects="1" scenarios="1" formatRows="0" insertRows="0" deleteRows="0"/>
  <mergeCells count="6">
    <mergeCell ref="A1:B1"/>
    <mergeCell ref="A2:B2"/>
    <mergeCell ref="A3:B3"/>
    <mergeCell ref="A6:B6"/>
    <mergeCell ref="A4:B4"/>
    <mergeCell ref="A5:B5"/>
  </mergeCells>
  <conditionalFormatting sqref="B13">
    <cfRule type="expression" dxfId="77" priority="1">
      <formula>LEN($B$13)&gt;70</formula>
    </cfRule>
  </conditionalFormatting>
  <conditionalFormatting sqref="B14">
    <cfRule type="expression" dxfId="76" priority="2">
      <formula>AND($B$14&lt;&gt;"",COUNTIF(rg1_Pmt_Type,$B$14)=0)</formula>
    </cfRule>
  </conditionalFormatting>
  <conditionalFormatting sqref="B15">
    <cfRule type="expression" dxfId="75" priority="3">
      <formula>AND($B$15&lt;&gt;"",COUNTIF(rg1_Proj_Type,$B$15)=0)</formula>
    </cfRule>
  </conditionalFormatting>
  <conditionalFormatting sqref="B16">
    <cfRule type="expression" dxfId="74"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2"/>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33</v>
      </c>
      <c r="D5" s="11" t="str">
        <f ca="1">IF(COUNTA(INDIRECT("'" &amp; TOC[[#This Row],[Page]] &amp; "'!$A$4:$C$8"))&gt;3,"Yes","")</f>
        <v/>
      </c>
    </row>
    <row r="6" spans="1:4" ht="42.95" customHeight="1" x14ac:dyDescent="0.2">
      <c r="A6" s="10" t="s">
        <v>40</v>
      </c>
      <c r="B6" s="10" t="s">
        <v>660</v>
      </c>
      <c r="C6" s="8" t="s">
        <v>632</v>
      </c>
      <c r="D6" s="11" t="str">
        <f ca="1">IF(COUNTA(INDIRECT("'" &amp; TOC[[#This Row],[Page]] &amp; "'!$A$4:$C$8"))&gt;3,"Yes","")</f>
        <v/>
      </c>
    </row>
    <row r="7" spans="1:4" ht="42.95" customHeight="1" x14ac:dyDescent="0.2">
      <c r="A7" s="10" t="s">
        <v>486</v>
      </c>
      <c r="B7" s="10" t="s">
        <v>660</v>
      </c>
      <c r="C7" s="8" t="s">
        <v>633</v>
      </c>
      <c r="D7" s="11" t="str">
        <f ca="1">IF(COUNTA(INDIRECT("'" &amp; TOC[[#This Row],[Page]] &amp; "'!$A$4:$C$8"))&gt;3,"Yes","")</f>
        <v/>
      </c>
    </row>
    <row r="8" spans="1:4" ht="30" customHeight="1" x14ac:dyDescent="0.2">
      <c r="A8" s="10" t="s">
        <v>492</v>
      </c>
      <c r="B8" s="10" t="s">
        <v>664</v>
      </c>
      <c r="C8" s="8" t="s">
        <v>634</v>
      </c>
      <c r="D8" s="11" t="str">
        <f ca="1">IF(COUNTA(INDIRECT("'" &amp; TOC[[#This Row],[Page]] &amp; "'!$A$4:$C$8"))&gt;3,"Yes","")</f>
        <v/>
      </c>
    </row>
    <row r="9" spans="1:4" ht="30" customHeight="1" x14ac:dyDescent="0.2">
      <c r="A9" s="10" t="s">
        <v>497</v>
      </c>
      <c r="B9" s="10" t="s">
        <v>664</v>
      </c>
      <c r="C9" s="8" t="s">
        <v>635</v>
      </c>
      <c r="D9" s="11" t="str">
        <f ca="1">IF(COUNTA(INDIRECT("'" &amp; TOC[[#This Row],[Page]] &amp; "'!$A$4:$C$8"))&gt;3,"Yes","")</f>
        <v/>
      </c>
    </row>
    <row r="10" spans="1:4" ht="30" customHeight="1" x14ac:dyDescent="0.2">
      <c r="A10" s="10" t="s">
        <v>510</v>
      </c>
      <c r="B10" s="10" t="s">
        <v>664</v>
      </c>
      <c r="C10" s="8" t="s">
        <v>636</v>
      </c>
      <c r="D10" s="11" t="str">
        <f ca="1">IF(COUNTA(INDIRECT("'" &amp; TOC[[#This Row],[Page]] &amp; "'!$A$4:$C$8"))&gt;3,"Yes","")</f>
        <v/>
      </c>
    </row>
    <row r="11" spans="1:4" ht="17.100000000000001" customHeight="1" x14ac:dyDescent="0.2">
      <c r="A11" s="10" t="s">
        <v>529</v>
      </c>
      <c r="B11" s="10" t="s">
        <v>669</v>
      </c>
      <c r="C11" s="8" t="s">
        <v>637</v>
      </c>
      <c r="D11" s="11" t="str">
        <f ca="1">IF(COUNTA(INDIRECT("'" &amp; TOC[[#This Row],[Page]] &amp; "'!$A$4:$C$8"))&gt;3,"Yes","")</f>
        <v/>
      </c>
    </row>
    <row r="12" spans="1:4" ht="30" customHeight="1" x14ac:dyDescent="0.2">
      <c r="A12" s="10" t="s">
        <v>544</v>
      </c>
      <c r="B12" s="10" t="s">
        <v>672</v>
      </c>
      <c r="C12" s="8" t="s">
        <v>638</v>
      </c>
      <c r="D12" s="11" t="str">
        <f ca="1">IF(COUNTA(INDIRECT("'" &amp; TOC[[#This Row],[Page]] &amp; "'!$A$4:$C$8"))&gt;3,"Yes","")</f>
        <v/>
      </c>
    </row>
    <row r="13" spans="1:4" ht="42.95" customHeight="1" x14ac:dyDescent="0.2">
      <c r="A13" s="10" t="s">
        <v>547</v>
      </c>
      <c r="B13" s="10" t="s">
        <v>675</v>
      </c>
      <c r="C13" s="8" t="s">
        <v>639</v>
      </c>
      <c r="D13" s="11" t="str">
        <f ca="1">IF(COUNTA(INDIRECT("'" &amp; TOC[[#This Row],[Page]] &amp; "'!$A$4:$C$8"))&gt;3,"Yes","")</f>
        <v/>
      </c>
    </row>
    <row r="14" spans="1:4" ht="42.95" customHeight="1" x14ac:dyDescent="0.2">
      <c r="A14" s="10" t="s">
        <v>552</v>
      </c>
      <c r="B14" s="10" t="s">
        <v>675</v>
      </c>
      <c r="C14" s="8" t="s">
        <v>640</v>
      </c>
      <c r="D14" s="11" t="str">
        <f ca="1">IF(COUNTA(INDIRECT("'" &amp; TOC[[#This Row],[Page]] &amp; "'!$A$4:$C$8"))&gt;3,"Yes","")</f>
        <v/>
      </c>
    </row>
    <row r="15" spans="1:4" ht="42.95" customHeight="1" x14ac:dyDescent="0.2">
      <c r="A15" s="10" t="s">
        <v>559</v>
      </c>
      <c r="B15" s="10" t="s">
        <v>675</v>
      </c>
      <c r="C15" s="8" t="s">
        <v>641</v>
      </c>
      <c r="D15" s="11" t="str">
        <f ca="1">IF(COUNTA(INDIRECT("'" &amp; TOC[[#This Row],[Page]] &amp; "'!$A$4:$C$8"))&gt;3,"Yes","")</f>
        <v/>
      </c>
    </row>
    <row r="16" spans="1:4" ht="42.95" customHeight="1" x14ac:dyDescent="0.2">
      <c r="A16" s="10" t="s">
        <v>566</v>
      </c>
      <c r="B16" s="10" t="s">
        <v>680</v>
      </c>
      <c r="C16" s="8" t="s">
        <v>642</v>
      </c>
      <c r="D16" s="11" t="str">
        <f ca="1">IF(COUNTA(INDIRECT("'" &amp; TOC[[#This Row],[Page]] &amp; "'!$A$4:$C$8"))&gt;3,"Yes","")</f>
        <v/>
      </c>
    </row>
    <row r="17" spans="1:4" ht="42.95" customHeight="1" x14ac:dyDescent="0.2">
      <c r="A17" s="10" t="s">
        <v>581</v>
      </c>
      <c r="B17" s="10" t="s">
        <v>680</v>
      </c>
      <c r="C17" s="8" t="s">
        <v>643</v>
      </c>
      <c r="D17" s="11" t="str">
        <f ca="1">IF(COUNTA(INDIRECT("'" &amp; TOC[[#This Row],[Page]] &amp; "'!$A$4:$C$8"))&gt;3,"Yes","")</f>
        <v/>
      </c>
    </row>
    <row r="18" spans="1:4" ht="42.95" customHeight="1" x14ac:dyDescent="0.2">
      <c r="A18" s="10" t="s">
        <v>593</v>
      </c>
      <c r="B18" s="10" t="s">
        <v>680</v>
      </c>
      <c r="C18" s="8" t="s">
        <v>644</v>
      </c>
      <c r="D18" s="11" t="str">
        <f ca="1">IF(COUNTA(INDIRECT("'" &amp; TOC[[#This Row],[Page]] &amp; "'!$A$4:$C$8"))&gt;3,"Yes","")</f>
        <v/>
      </c>
    </row>
    <row r="19" spans="1:4" ht="42.95" customHeight="1" x14ac:dyDescent="0.2">
      <c r="A19" s="10" t="s">
        <v>611</v>
      </c>
      <c r="B19" s="10" t="s">
        <v>680</v>
      </c>
      <c r="C19" s="8" t="s">
        <v>645</v>
      </c>
      <c r="D19" s="11" t="str">
        <f ca="1">IF(COUNTA(INDIRECT("'" &amp; TOC[[#This Row],[Page]] &amp; "'!$A$4:$C$8"))&gt;3,"Yes","")</f>
        <v/>
      </c>
    </row>
    <row r="20" spans="1:4" ht="42.95" customHeight="1" x14ac:dyDescent="0.2">
      <c r="A20" s="10" t="s">
        <v>614</v>
      </c>
      <c r="B20" s="10" t="s">
        <v>680</v>
      </c>
      <c r="C20" s="8" t="s">
        <v>646</v>
      </c>
      <c r="D20" s="11" t="str">
        <f ca="1">IF(COUNTA(INDIRECT("'" &amp; TOC[[#This Row],[Page]] &amp; "'!$A$4:$C$8"))&gt;3,"Yes","")</f>
        <v/>
      </c>
    </row>
    <row r="21" spans="1:4" ht="42.95" customHeight="1" x14ac:dyDescent="0.2">
      <c r="A21" s="10" t="s">
        <v>628</v>
      </c>
      <c r="B21" s="10" t="s">
        <v>680</v>
      </c>
      <c r="C21" s="8" t="s">
        <v>647</v>
      </c>
      <c r="D21" s="11" t="str">
        <f ca="1">IF(COUNTA(INDIRECT("'" &amp; TOC[[#This Row],[Page]] &amp; "'!$A$4:$C$8"))&gt;3,"Yes","")</f>
        <v/>
      </c>
    </row>
    <row r="22" spans="1:4" x14ac:dyDescent="0.2"/>
  </sheetData>
  <sheetProtection algorithmName="SHA-512" hashValue="tNbKV9HgG2qXWAW87AeeNG56791WRV20uzGdWreWYxIeqiCq3l2LiI+qlccFcKscFu90fGRUKpyY9OC0a0Jo7w==" saltValue="itVbzLIG3J54SpUriSt+b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FA8F89AC-11D9-4633-BCF6-9E82448E4D58}"/>
    <hyperlink ref="C7" location="'Page 2'!A1" display="Page 2" xr:uid="{6F5B2C76-40FF-4D48-88AA-0F1C03B1399D}"/>
    <hyperlink ref="C8" location="'Page 3'!A1" display="Page 3" xr:uid="{BC5E6E9C-8EA3-4306-9FE9-C14114764B12}"/>
    <hyperlink ref="C9" location="'Page 4'!A1" display="Page 4" xr:uid="{3494BC43-D27B-423D-866C-D14ED5D979BF}"/>
    <hyperlink ref="C10" location="'Page 5'!A1" display="Page 5" xr:uid="{D41898EC-D381-49C4-BFF6-E31084BF5FBE}"/>
    <hyperlink ref="C11" location="'Page 6'!A1" display="Page 6" xr:uid="{780F2654-02B0-4B0B-83D2-31D76097D740}"/>
    <hyperlink ref="C12" location="'Page 7'!A1" display="Page 7" xr:uid="{5F1CBBF7-8F3B-428F-89AC-C2092454077D}"/>
    <hyperlink ref="C13" location="'Page 8'!A1" display="Page 8" xr:uid="{43EF4EC3-D2DE-472D-877C-0D56DD2EEF31}"/>
    <hyperlink ref="C14" location="'Page 9'!A1" display="Page 9" xr:uid="{49CCEF65-670D-4A77-87F6-0BF9A7AE32EC}"/>
    <hyperlink ref="C15" location="'Page 10'!A1" display="Page 10" xr:uid="{9736296C-6946-49A6-800E-E02EE921E2B4}"/>
    <hyperlink ref="C16" location="'Page 11'!A1" display="Page 11" xr:uid="{B4749EFC-6E12-4DDC-8A85-DD08A04FA02F}"/>
    <hyperlink ref="C17" location="'Page 12'!A1" display="Page 12" xr:uid="{54102390-D1FC-49D2-97D8-64B521674835}"/>
    <hyperlink ref="C18" location="'Page 13'!A1" display="Page 13" xr:uid="{54C48F61-77E4-47C9-B6B9-521B4A5F6E7D}"/>
    <hyperlink ref="C19" location="'Page 14'!A1" display="Page 14" xr:uid="{305A4515-F673-43A4-BCD5-910F6301DAC4}"/>
    <hyperlink ref="C20" location="'Page 15'!A1" display="Page 15" xr:uid="{9DE5F843-8407-4209-B00E-AE732BB97092}"/>
    <hyperlink ref="C21" location="'Page 16'!A1" display="Page 16" xr:uid="{A1DB9C46-3F76-4729-8AC2-C411F27B444C}"/>
  </hyperlinks>
  <pageMargins left="0.5" right="0.5" top="1.5" bottom="0.5" header="0.5" footer="0.5"/>
  <pageSetup orientation="portrait"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84</v>
      </c>
      <c r="B1" s="55"/>
      <c r="C1" s="55"/>
      <c r="D1" s="55"/>
      <c r="E1" s="55"/>
      <c r="F1" s="55"/>
      <c r="G1" s="55"/>
      <c r="H1" s="55"/>
      <c r="I1" s="55"/>
      <c r="J1" s="55"/>
      <c r="K1" s="55"/>
    </row>
    <row r="2" spans="1:16" ht="14.25" x14ac:dyDescent="0.2">
      <c r="A2" s="55" t="s">
        <v>85</v>
      </c>
      <c r="B2" s="55"/>
      <c r="C2" s="55"/>
      <c r="D2" s="55"/>
      <c r="E2" s="55"/>
      <c r="F2" s="55"/>
      <c r="G2" s="55"/>
      <c r="H2" s="55"/>
      <c r="I2" s="55"/>
      <c r="J2" s="55"/>
      <c r="K2" s="55"/>
    </row>
    <row r="3" spans="1:16" x14ac:dyDescent="0.2">
      <c r="N3" s="14">
        <f>MAX(OP_SUM["Unit3"])</f>
        <v>0</v>
      </c>
      <c r="O3" s="14"/>
    </row>
    <row r="4" spans="1:16" ht="45" customHeight="1" x14ac:dyDescent="0.2">
      <c r="A4" s="9" t="s">
        <v>15</v>
      </c>
      <c r="B4" s="9" t="s">
        <v>73</v>
      </c>
      <c r="C4" s="9" t="s">
        <v>631</v>
      </c>
      <c r="D4" s="9" t="s">
        <v>44</v>
      </c>
      <c r="E4" s="9" t="s">
        <v>709</v>
      </c>
      <c r="F4" s="9" t="s">
        <v>13</v>
      </c>
      <c r="G4" s="9" t="s">
        <v>14</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43</v>
      </c>
      <c r="B20" s="54"/>
      <c r="C20" s="54"/>
      <c r="D20" s="54"/>
      <c r="E20" s="54"/>
      <c r="F20" s="54"/>
      <c r="G20" s="54"/>
      <c r="H20" s="54"/>
      <c r="I20" s="54"/>
      <c r="J20" s="54"/>
      <c r="K20" s="54"/>
    </row>
  </sheetData>
  <sheetProtection algorithmName="SHA-512" hashValue="zFq8qTk9xH9ocLPtKJUpLq9RrQZedJZh/lQnevSuPDUOsTkBzOiM7/ERZ0tMGD0gVY3z5CTkbuLXurtVSaC4ZA==" saltValue="C4gWP8QAOtFW97HTtBoa9w==" spinCount="100000" sheet="1" objects="1" scenarios="1" formatRows="0" insertRows="0" deleteRows="0"/>
  <mergeCells count="3">
    <mergeCell ref="A20:K20"/>
    <mergeCell ref="A1:K1"/>
    <mergeCell ref="A2:K2"/>
  </mergeCells>
  <phoneticPr fontId="1" type="noConversion"/>
  <conditionalFormatting sqref="B5:B19">
    <cfRule type="expression" dxfId="72" priority="2">
      <formula>AND($B5&lt;&gt;"",ISNUMBER($B5)=FALSE)</formula>
    </cfRule>
  </conditionalFormatting>
  <conditionalFormatting sqref="C5:D19">
    <cfRule type="expression" dxfId="71" priority="3">
      <formula>LEN(C5)&gt;14</formula>
    </cfRule>
  </conditionalFormatting>
  <conditionalFormatting sqref="E5:E19">
    <cfRule type="expression" dxfId="70" priority="4">
      <formula>LEN($E5)&gt;50</formula>
    </cfRule>
  </conditionalFormatting>
  <conditionalFormatting sqref="I5:I19">
    <cfRule type="expression" dxfId="69" priority="5">
      <formula>LEN($I5)&gt;25</formula>
    </cfRule>
  </conditionalFormatting>
  <conditionalFormatting sqref="J5:J19">
    <cfRule type="expression" dxfId="68" priority="6">
      <formula>LEN($J5)&gt;8</formula>
    </cfRule>
  </conditionalFormatting>
  <conditionalFormatting sqref="K5:K19">
    <cfRule type="expression" dxfId="67"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Roman,bold"&amp;11Chemical Manufacturing/Elastomer/Thermoplastic Process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86</v>
      </c>
      <c r="B1" s="55"/>
      <c r="C1" s="55"/>
      <c r="D1" s="55"/>
      <c r="E1" s="55"/>
      <c r="F1" s="55"/>
    </row>
    <row r="2" spans="1:7" ht="14.25" x14ac:dyDescent="0.2">
      <c r="A2" s="20"/>
    </row>
    <row r="4" spans="1:7" ht="45" customHeight="1" x14ac:dyDescent="0.2">
      <c r="A4" s="9" t="s">
        <v>15</v>
      </c>
      <c r="B4" s="9" t="s">
        <v>73</v>
      </c>
      <c r="C4" s="9" t="s">
        <v>631</v>
      </c>
      <c r="D4" s="9" t="s">
        <v>16</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43</v>
      </c>
      <c r="B20" s="54"/>
      <c r="C20" s="54"/>
      <c r="D20" s="54"/>
      <c r="E20" s="54"/>
      <c r="F20" s="54"/>
    </row>
  </sheetData>
  <sheetProtection algorithmName="SHA-512" hashValue="z7YLLblDmOJM4J88UmI68hDna/o4gY6IJKJmUx4EFaHGKHWz52HER18dG1x7cYbkRAcZ8oM8+5d+I9Ku+LCaZw==" saltValue="+PFQLuroXzR5IRX9avs+wA==" spinCount="100000" sheet="1" objects="1" scenarios="1" formatRows="0" insertRows="0" deleteRows="0"/>
  <mergeCells count="2">
    <mergeCell ref="A1:F1"/>
    <mergeCell ref="A20:F20"/>
  </mergeCells>
  <phoneticPr fontId="1" type="noConversion"/>
  <conditionalFormatting sqref="B5:B19">
    <cfRule type="expression" dxfId="65" priority="2">
      <formula>AND($B5&lt;&gt;"",ISNUMBER($B5)=FALSE)</formula>
    </cfRule>
  </conditionalFormatting>
  <conditionalFormatting sqref="C5:C19">
    <cfRule type="expression" dxfId="64" priority="4">
      <formula>AND($C5&lt;&gt;"",COUNTIF(OFFSET(UnitListStart,1,0,UnitListCount,1),$C5)=0)</formula>
    </cfRule>
  </conditionalFormatting>
  <conditionalFormatting sqref="D5:D19">
    <cfRule type="expression" dxfId="63" priority="5">
      <formula>LEN($D5)&gt;50</formula>
    </cfRule>
  </conditionalFormatting>
  <conditionalFormatting sqref="E5:E19">
    <cfRule type="expression" dxfId="61" priority="8">
      <formula>LEN($E5)&gt;36</formula>
    </cfRule>
  </conditionalFormatting>
  <conditionalFormatting sqref="F5:F19">
    <cfRule type="expression" dxfId="60"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Roman,bold"&amp;11Chemical Manufacturing/Elastomer/Thermoplastic Process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BE35C-45C9-427B-89C7-448CCB00AF40}">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658</v>
      </c>
      <c r="B1" s="55"/>
      <c r="C1" s="55"/>
      <c r="D1" s="55"/>
      <c r="E1" s="55"/>
      <c r="F1" s="55"/>
      <c r="G1" s="55"/>
      <c r="H1" s="55"/>
    </row>
    <row r="2" spans="1:9" ht="28.5" customHeight="1" x14ac:dyDescent="0.2">
      <c r="A2" s="55" t="s">
        <v>659</v>
      </c>
      <c r="B2" s="55"/>
      <c r="C2" s="55"/>
      <c r="D2" s="55"/>
      <c r="E2" s="55"/>
      <c r="F2" s="55"/>
      <c r="G2" s="55"/>
      <c r="H2" s="55"/>
    </row>
    <row r="4" spans="1:9" ht="53.1" customHeight="1" x14ac:dyDescent="0.2">
      <c r="A4" s="9" t="s">
        <v>631</v>
      </c>
      <c r="B4" s="9" t="s">
        <v>476</v>
      </c>
      <c r="C4" s="9" t="s">
        <v>479</v>
      </c>
      <c r="D4" s="9" t="s">
        <v>482</v>
      </c>
      <c r="E4" s="9" t="s">
        <v>649</v>
      </c>
      <c r="F4" s="9" t="s">
        <v>483</v>
      </c>
      <c r="G4" s="9" t="s">
        <v>484</v>
      </c>
      <c r="H4" s="9" t="s">
        <v>485</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43</v>
      </c>
      <c r="B15" s="54"/>
      <c r="C15" s="54"/>
      <c r="D15" s="54"/>
      <c r="E15" s="54"/>
      <c r="F15" s="54"/>
      <c r="G15" s="54"/>
      <c r="H15" s="54"/>
    </row>
  </sheetData>
  <sheetProtection algorithmName="SHA-512" hashValue="glQYggEYgM8ZkBU5o25GU7X2ZXJolHHZe+8Y7xtqwi+bCCqYzDTafKm4durKvUf7i2JTfncDNnrwMMj1fQt26Q==" saltValue="cE8q0ubakhB7FEDG4YdrFA==" spinCount="100000" sheet="1" objects="1" scenarios="1" formatRows="0" insertRows="0" deleteRows="0"/>
  <mergeCells count="3">
    <mergeCell ref="A15:H15"/>
    <mergeCell ref="A1:H1"/>
    <mergeCell ref="A2:H2"/>
  </mergeCells>
  <conditionalFormatting sqref="A5:A14">
    <cfRule type="expression" dxfId="59" priority="1">
      <formula>AND($A5&lt;&gt;"",COUNTIF(OFFSET(UnitListStart,1,0,UnitListCount,1),$A5)=0)</formula>
    </cfRule>
  </conditionalFormatting>
  <conditionalFormatting sqref="B5:B14">
    <cfRule type="expression" dxfId="58" priority="3">
      <formula>LEN(B5)&gt;15</formula>
    </cfRule>
  </conditionalFormatting>
  <conditionalFormatting sqref="F5:F14">
    <cfRule type="expression" dxfId="56" priority="4">
      <formula>LEN(F5)&gt;10</formula>
    </cfRule>
  </conditionalFormatting>
  <dataValidations count="3">
    <dataValidation type="list" allowBlank="1" showErrorMessage="1" error="The selection is not valid" prompt="Select from the dropdown list" sqref="A5:A14" xr:uid="{183A0559-1B76-4CB9-98A7-E67B20227DB9}">
      <formula1>OFFSET(UnitListStart,1,0,UnitListCount,1)</formula1>
    </dataValidation>
    <dataValidation type="textLength" operator="lessThanOrEqual" allowBlank="1" showErrorMessage="1" error="The response must be 15 characters or less" prompt="Enter the SOP Index No." sqref="B5:B14" xr:uid="{467D7778-CE13-4BB0-ABE6-8FBD05DC01FB}">
      <formula1>15</formula1>
    </dataValidation>
    <dataValidation type="textLength" operator="lessThanOrEqual" allowBlank="1" showErrorMessage="1" error="The response must be 10 characters or less" prompt="Enter the AMEL ID No." sqref="F5:F14" xr:uid="{989870BE-F1F8-4323-9DDB-8F97538BEE21}">
      <formula1>10</formula1>
    </dataValidation>
  </dataValidations>
  <hyperlinks>
    <hyperlink ref="A15" location="'Table of Contents'!A1" display="Go to the Table of Contents" xr:uid="{1B3FBDC6-EECC-4DE9-8207-1B1C6D676969}"/>
  </hyperlinks>
  <pageMargins left="0.5" right="0.5" top="1.35" bottom="0.5" header="0.5" footer="0.5"/>
  <pageSetup orientation="landscape" r:id="rId1"/>
  <headerFooter>
    <oddHeader>&amp;C&amp;"Times New Roman,bold"&amp;11Chemical Manufacturing/Elastomer/Thermoplastic Process Unit Attributes_x000D_Form OP-UA60_x000D_Federal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94653320-8ACB-4F38-9290-15EC3A12C711}">
            <xm:f>AND(C5&lt;&gt;"",COUNTIF(OFFSET(Picklist_UAcodes!C$10,1,0,Picklist_UAcodes!C$4,1),C5)=0)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B6D9C46-988E-4FEC-8885-F1D0EE7E9BDA}">
          <x14:formula1>
            <xm:f>OFFSET(Picklist_UAcodes!C$10,1,0,Picklist_UAcodes!C$4,1)</xm:f>
          </x14:formula1>
          <xm:sqref>G5:H14 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28</vt:i4>
      </vt:variant>
    </vt:vector>
  </HeadingPairs>
  <TitlesOfParts>
    <vt:vector size="49"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10296 - OP-UA60 - Chemical Manufacturing/Elastomer/Thermoplastic Process Unit Attributes</dc:title>
  <dc:creator>TCEQ</dc:creator>
  <cp:keywords>"UA60, air, administrative, pollution, compounds, chemical, elastomer, thermoplastic, halogen, scrubber, hydrogen, halide"</cp:keywords>
  <cp:lastModifiedBy>Scott McKee</cp:lastModifiedBy>
  <cp:lastPrinted>2024-05-08T14:58:09Z</cp:lastPrinted>
  <dcterms:created xsi:type="dcterms:W3CDTF">2021-12-07T15:36:18Z</dcterms:created>
  <dcterms:modified xsi:type="dcterms:W3CDTF">2025-06-28T20:57:49Z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UA60</vt:lpwstr>
  </property>
  <property fmtid="{D5CDD505-2E9C-101B-9397-08002B2CF9AE}" pid="3" name="Version Date">
    <vt:lpwstr>7/1/2025</vt:lpwstr>
  </property>
  <property fmtid="{D5CDD505-2E9C-101B-9397-08002B2CF9AE}" pid="4" name="Version Number">
    <vt:lpwstr>1.0</vt:lpwstr>
  </property>
</Properties>
</file>