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BFD2C675-0B44-4423-8BF7-3DD37CB6CEF6}" xr6:coauthVersionLast="47" xr6:coauthVersionMax="47" xr10:uidLastSave="{00000000-0000-0000-0000-000000000000}"/>
  <workbookProtection workbookAlgorithmName="SHA-512" workbookHashValue="5cUd4fqGkwMbBCJ5k/iGdfHqlec/1VfkO4L+pYGoRBpfufW06PVRUAUpcyZLEcDSDFi7Q+eVuxG0jbmXESNODw==" workbookSaltValue="dcgHeBi0pVfg2haS1aMqQ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9"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s>
  <externalReferences>
    <externalReference r:id="rId13"/>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D8" i="6"/>
  <c r="D7" i="6"/>
  <c r="D9"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6"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<sst xmlns="http://schemas.openxmlformats.org/spreadsheetml/2006/main" count="786" uniqueCount="583">
  <si>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</si>
  <si>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</si>
  <si>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</si>
  <si>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</si>
  <si>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</si>
  <si>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</si>
  <si>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</si>
  <si>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</si>
  <si>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</si>
  <si>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</si>
  <si>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</si>
  <si>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</si>
  <si>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</si>
  <si>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</si>
  <si>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</si>
  <si>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</si>
  <si>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</si>
  <si>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</si>
  <si>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</si>
  <si>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</si>
  <si>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</si>
  <si>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</si>
  <si>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</si>
  <si>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</si>
  <si>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</si>
  <si>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</si>
  <si>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</si>
  <si>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</si>
  <si>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</si>
  <si>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</si>
  <si>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</si>
  <si>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</si>
  <si>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</si>
  <si>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</si>
  <si>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</si>
  <si>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</si>
  <si>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</si>
  <si>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</si>
  <si>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</si>
  <si>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</si>
  <si>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</si>
  <si>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</si>
  <si>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</si>
  <si>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</si>
  <si>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</si>
  <si>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</si>
  <si>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</si>
  <si>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</si>
  <si>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</si>
  <si>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</si>
  <si>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</si>
  <si>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</si>
  <si>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</si>
  <si>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</si>
  <si>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</si>
  <si>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</si>
  <si>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</si>
  <si>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</si>
  <si>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</si>
  <si>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</si>
  <si>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</si>
  <si>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</si>
  <si>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</si>
  <si>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</si>
  <si>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</si>
  <si>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</si>
  <si>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</si>
  <si>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</si>
  <si>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</si>
  <si>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</si>
  <si>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</si>
  <si>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</si>
  <si>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</si>
  <si>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</si>
  <si>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</si>
  <si>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</si>
  <si>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</si>
  <si>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</si>
  <si>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</si>
  <si>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</si>
  <si>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</si>
  <si>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</si>
  <si>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</si>
  <si>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</si>
  <si>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</si>
  <si>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</si>
  <si>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</si>
  <si>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</si>
  <si>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</si>
  <si>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</si>
  <si>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</si>
  <si>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</si>
  <si>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</si>
  <si>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</si>
  <si>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</si>
  <si>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</si>
  <si>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</si>
  <si>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</si>
  <si>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</si>
  <si>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</si>
  <si>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</si>
  <si>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</si>
  <si>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</si>
  <si>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</si>
  <si>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</si>
  <si>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</si>
  <si>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</si>
  <si>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</si>
  <si>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</si>
  <si>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</si>
  <si>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</si>
  <si>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</si>
  <si>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</si>
  <si>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</si>
  <si>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</si>
  <si>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</si>
  <si>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</si>
  <si>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</si>
  <si>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</si>
  <si>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</si>
  <si>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</si>
  <si>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</si>
  <si>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</si>
  <si>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</si>
  <si>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</si>
  <si>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</si>
  <si>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</si>
  <si>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</si>
  <si>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</si>
  <si>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</si>
  <si>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</si>
  <si>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</si>
  <si>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</si>
  <si>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</si>
  <si>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</si>
  <si>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</si>
  <si>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</si>
  <si>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</si>
  <si>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</si>
  <si>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</si>
  <si>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</si>
  <si>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</si>
  <si>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</si>
  <si>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</si>
  <si>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</si>
  <si>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</si>
  <si>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</si>
  <si>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</si>
  <si>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</si>
  <si>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</si>
  <si>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</si>
  <si>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</si>
  <si>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</si>
  <si>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</si>
  <si>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</si>
  <si>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</si>
  <si>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</si>
  <si>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</si>
  <si>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</si>
  <si>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</si>
  <si>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</si>
  <si>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</si>
  <si>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</si>
  <si>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</si>
  <si>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</si>
  <si>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</si>
  <si>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</si>
  <si>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</si>
  <si>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</si>
  <si>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</si>
  <si>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</si>
  <si>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</si>
  <si>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</si>
  <si>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</si>
  <si>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</si>
  <si>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</si>
  <si>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</si>
  <si>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</si>
  <si>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</si>
  <si>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</si>
  <si>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</si>
  <si>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</si>
  <si>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</si>
  <si>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</si>
  <si>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</si>
  <si>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</si>
  <si>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</si>
  <si>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</si>
  <si>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</si>
  <si>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</si>
  <si>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</si>
  <si>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</si>
  <si>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</si>
  <si>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</si>
  <si>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</si>
  <si>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</si>
  <si>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</si>
  <si>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</si>
  <si>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</si>
  <si>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</si>
  <si>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</si>
  <si>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</si>
  <si>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</si>
  <si>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</si>
  <si>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</si>
  <si>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</si>
  <si>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</si>
  <si>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</si>
  <si>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</si>
  <si>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</si>
  <si>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</si>
  <si>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</si>
  <si>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</si>
  <si>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</si>
  <si>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</si>
  <si>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</si>
  <si>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</si>
  <si>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</si>
  <si>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</si>
  <si>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</si>
  <si>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</si>
  <si>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</si>
  <si>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</si>
  <si>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</si>
  <si>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</si>
  <si>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</si>
  <si>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</si>
  <si>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</si>
  <si>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</si>
  <si>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</si>
  <si>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</si>
  <si>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</si>
  <si>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</si>
  <si>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</si>
  <si>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</si>
  <si>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</si>
  <si>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</si>
  <si>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</si>
  <si>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</si>
  <si>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</si>
  <si>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</si>
  <si>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</si>
  <si>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</si>
  <si>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</si>
  <si>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</si>
  <si>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</si>
  <si>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</si>
  <si>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</si>
  <si>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</si>
  <si>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</si>
  <si>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</si>
  <si>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</si>
  <si>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</si>
  <si>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</si>
  <si>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</si>
  <si>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</si>
  <si>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</si>
  <si>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</si>
  <si>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</si>
  <si>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</si>
  <si>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</si>
  <si>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</si>
  <si>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</si>
  <si>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</si>
  <si>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</si>
  <si>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</si>
  <si>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</si>
  <si>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</si>
  <si>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</si>
  <si>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</si>
  <si>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</si>
  <si>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</si>
  <si>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</si>
  <si>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</si>
  <si>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</si>
  <si>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</si>
  <si>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</si>
  <si>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</si>
  <si>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</si>
  <si>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</si>
  <si>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</si>
  <si>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</si>
  <si>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</si>
  <si>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</si>
  <si>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</si>
  <si>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</si>
  <si>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</si>
  <si>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</si>
  <si>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</si>
  <si>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</si>
  <si>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</si>
  <si>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</si>
  <si>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</si>
  <si>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</si>
  <si>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</si>
  <si>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</si>
  <si>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</si>
  <si>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</si>
  <si>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</si>
  <si>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</si>
  <si>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</si>
  <si>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</si>
  <si>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</si>
  <si>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</si>
  <si>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</si>
  <si>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</si>
  <si>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</si>
  <si>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</si>
  <si>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</si>
  <si>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</si>
  <si>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</si>
  <si>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</si>
  <si>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</si>
  <si>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</si>
  <si>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</si>
  <si>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</si>
  <si>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</si>
  <si>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</si>
  <si>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</si>
  <si>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</si>
  <si>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</si>
  <si>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</si>
  <si>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</si>
  <si>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</si>
  <si>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</si>
  <si>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</si>
  <si>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</si>
  <si>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</si>
  <si>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</si>
  <si>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</si>
  <si>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</si>
  <si>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</si>
  <si>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</si>
  <si>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</si>
  <si>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</si>
  <si>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</si>
  <si>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</si>
  <si>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</si>
  <si>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</si>
  <si>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</si>
  <si>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</si>
  <si>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</si>
  <si>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</si>
  <si>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</si>
  <si>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</si>
  <si>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</si>
  <si>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</si>
  <si>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</si>
  <si>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</si>
  <si>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</si>
  <si>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</si>
  <si>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</si>
  <si>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</si>
  <si>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</si>
  <si>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</si>
  <si>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</si>
  <si>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</si>
  <si>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</si>
  <si>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</si>
  <si>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</si>
  <si>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</si>
  <si>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</si>
  <si>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</si>
  <si>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</si>
  <si>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</si>
  <si>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</si>
  <si>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</si>
  <si>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</si>
  <si>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</si>
  <si>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</si>
  <si>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</si>
  <si>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</si>
  <si>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</si>
  <si>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</si>
  <si>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</si>
  <si>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</si>
  <si>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</si>
  <si>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</si>
  <si>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</si>
  <si>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</si>
  <si>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</si>
  <si>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</si>
  <si>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</si>
  <si>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</si>
  <si>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</si>
  <si>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</si>
  <si>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</si>
  <si>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</si>
  <si>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</si>
  <si>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</si>
  <si>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</si>
  <si>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</si>
  <si>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</si>
  <si>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</si>
  <si>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</si>
  <si>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</si>
  <si>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</si>
  <si>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</si>
  <si>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</si>
  <si>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</si>
  <si>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</si>
  <si>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</si>
  <si>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</si>
  <si>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</si>
  <si>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</si>
  <si>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</si>
  <si>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</si>
  <si>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</si>
  <si>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</si>
  <si>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</si>
  <si>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</si>
  <si>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</si>
  <si>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</si>
  <si>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</si>
  <si>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</si>
  <si>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</si>
  <si>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</si>
  <si>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</si>
  <si>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</si>
  <si>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</si>
  <si>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</si>
  <si>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</si>
  <si>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</si>
  <si>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</si>
  <si>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</si>
  <si>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</si>
  <si>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</si>
  <si>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</si>
  <si>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</si>
  <si>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</si>
  <si>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</si>
  <si>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</si>
  <si>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</si>
  <si>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</si>
  <si>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</si>
  <si>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</si>
  <si>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</si>
  <si>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</si>
  <si>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</si>
  <si>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</si>
  <si>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</si>
  <si>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</si>
  <si>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</si>
  <si>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</si>
  <si>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</si>
  <si>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</si>
  <si>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</si>
  <si>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</si>
  <si>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</si>
  <si>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</si>
  <si>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</si>
  <si>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</si>
  <si>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</si>
  <si>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</si>
  <si>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</si>
  <si>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</si>
  <si>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</si>
  <si>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</si>
  <si>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</si>
  <si>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</si>
  <si>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</si>
  <si>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</si>
  <si>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</si>
  <si>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</si>
  <si>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</si>
  <si>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</si>
  <si>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</si>
  <si>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</si>
  <si>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</si>
  <si>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</si>
  <si>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</si>
  <si>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</si>
  <si>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</si>
  <si>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</si>
  <si>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</si>
  <si>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OP-UA61</t>
  </si>
  <si>
    <t>SOP Index No.</t>
  </si>
  <si>
    <t>Pulp, Paper, or Paperboard Producing Process Attributes</t>
  </si>
  <si>
    <t>----</t>
  </si>
  <si>
    <t>Process</t>
  </si>
  <si>
    <t>BLEAC</t>
  </si>
  <si>
    <t>KRAFT</t>
  </si>
  <si>
    <t>MECH+</t>
  </si>
  <si>
    <t>MECH-</t>
  </si>
  <si>
    <t>OTHER</t>
  </si>
  <si>
    <t>SODA</t>
  </si>
  <si>
    <t>SULFI</t>
  </si>
  <si>
    <t>NO</t>
  </si>
  <si>
    <t>YES</t>
  </si>
  <si>
    <t>Flow Indicator</t>
  </si>
  <si>
    <t>Alternative Monitoring</t>
  </si>
  <si>
    <t>Construction Date</t>
  </si>
  <si>
    <t>93+</t>
  </si>
  <si>
    <t>93-</t>
  </si>
  <si>
    <t>Table 1b</t>
  </si>
  <si>
    <t>Clean Condensate Alternative</t>
  </si>
  <si>
    <t>Alternative ID No.</t>
  </si>
  <si>
    <t>BOIL</t>
  </si>
  <si>
    <t>BOIL44</t>
  </si>
  <si>
    <t>THOX</t>
  </si>
  <si>
    <t>VOL</t>
  </si>
  <si>
    <t>WEI</t>
  </si>
  <si>
    <t>Sulfite Pulping Process</t>
  </si>
  <si>
    <t>CBE</t>
  </si>
  <si>
    <t>CBR</t>
  </si>
  <si>
    <t>MBE</t>
  </si>
  <si>
    <t>MBR</t>
  </si>
  <si>
    <t>Table 1c</t>
  </si>
  <si>
    <t>CNTRL</t>
  </si>
  <si>
    <t>NOCNTRL</t>
  </si>
  <si>
    <t>NONE</t>
  </si>
  <si>
    <t>Condensate Segregation Method</t>
  </si>
  <si>
    <t>Condensate Control Tank</t>
  </si>
  <si>
    <t>Condensate Treatment</t>
  </si>
  <si>
    <t>PREM</t>
  </si>
  <si>
    <t>PREM-B</t>
  </si>
  <si>
    <t>PTREAT</t>
  </si>
  <si>
    <t>RECYC</t>
  </si>
  <si>
    <t>REM</t>
  </si>
  <si>
    <t>REM-B</t>
  </si>
  <si>
    <t>SSREM</t>
  </si>
  <si>
    <t>SSREM-B</t>
  </si>
  <si>
    <t>SSTREAT</t>
  </si>
  <si>
    <t>TREAT</t>
  </si>
  <si>
    <t>Mixed Pond</t>
  </si>
  <si>
    <t>Daily Monitoring Procedures</t>
  </si>
  <si>
    <t>453J1</t>
  </si>
  <si>
    <t>453J2</t>
  </si>
  <si>
    <t>Alternative Continuous Monitoring System</t>
  </si>
  <si>
    <t>Table 1d</t>
  </si>
  <si>
    <t>Bleaching System</t>
  </si>
  <si>
    <t>Reduction of Chlorinated HAP Emissions</t>
  </si>
  <si>
    <t>MASS</t>
  </si>
  <si>
    <t>Monitoring Parameters</t>
  </si>
  <si>
    <t>CMS</t>
  </si>
  <si>
    <t>OPTION</t>
  </si>
  <si>
    <t>Bleaching Plant Provisions</t>
  </si>
  <si>
    <t>2001</t>
  </si>
  <si>
    <t>2004</t>
  </si>
  <si>
    <t>Hypochlorite or Chlorine Bleaching</t>
  </si>
  <si>
    <t>Method of Reducing Chloroform Air Emissions</t>
  </si>
  <si>
    <t>DGK</t>
  </si>
  <si>
    <t>DGS</t>
  </si>
  <si>
    <t>PGK</t>
  </si>
  <si>
    <t>PGS</t>
  </si>
  <si>
    <t>Process ID No.</t>
  </si>
  <si>
    <t>Page 1</t>
  </si>
  <si>
    <t>Page 2</t>
  </si>
  <si>
    <t>Page 3</t>
  </si>
  <si>
    <t>Page 4</t>
  </si>
  <si>
    <t>Form OP-UA61</t>
  </si>
  <si>
    <t>By-Pass Line</t>
  </si>
  <si>
    <t>Control Device at a Kraft, Soda, or Semi-Chemical Process</t>
  </si>
  <si>
    <t>Pulping Process Condensates</t>
  </si>
  <si>
    <t>Table 1a: Title 40 Code of Federal Regulations Part 63 (40 CFR Part 63)</t>
  </si>
  <si>
    <t>Subpart S: National Emission Standards for Hazardous Air Pollutants from the Pulp and Paper Industry</t>
  </si>
  <si>
    <t>40 CFR Part 63, Subpart S: National Emission Standards for Hazardous Air Pollutants from the Pulp and Paper Industry</t>
  </si>
  <si>
    <t>Table 1b: Title 40 Code of Federal Regulations Part 63 (40 CFR Part 63)</t>
  </si>
  <si>
    <t>Table1c: Title 40 Code of Federal Regulations Part 63 (40 CFR Part 63)</t>
  </si>
  <si>
    <t>Table1c</t>
  </si>
  <si>
    <t>Table 1d: Title 40 Code of Federal Regulations Part 63 (40 CFR Part 63)</t>
  </si>
  <si>
    <t>10345</t>
  </si>
  <si>
    <t>95v1.0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</si>
  <si>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</si>
  <si>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</si>
  <si>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</si>
  <si>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</si>
  <si>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</si>
  <si>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</si>
  <si>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</si>
  <si>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</si>
  <si>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</si>
  <si>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</si>
  <si>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</si>
  <si>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</si>
  <si>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</si>
  <si>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</si>
  <si>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</si>
  <si>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</si>
  <si>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</si>
  <si>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07/2025</t>
  </si>
  <si>
    <t>04/2005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</si>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</sst>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1A2813FD-9F9B-4D21-A1AB-3EF7FC530E57}"/>
    <cellStyle name="Heading 2" xfId="15" builtinId="17" customBuiltin="1"/>
    <cellStyle name="Heading 3" xfId="17" builtinId="18" customBuiltin="1"/>
    <cellStyle name="Hyperlink" xfId="5" builtinId="8" customBuiltin="1"/>
    <cellStyle name="Hyperlink 2" xfId="20" xr:uid="{2278C4E4-CD4E-41C7-B94B-D1F9E7CBF8C4}"/>
    <cellStyle name="Hyperlink 3" xfId="21" xr:uid="{16E6C0DE-6B63-4C2C-9113-873E00B019A9}"/>
    <cellStyle name="Named_Range" xfId="16" xr:uid="{EFC2D746-0F1F-4443-A9B2-B1C0677D23BB}"/>
    <cellStyle name="Normal" xfId="0" builtinId="0" customBuiltin="1"/>
    <cellStyle name="Normal 2" xfId="19" xr:uid="{7C25E29C-64B6-4896-828F-D1F1FF9127EF}"/>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6">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5"/>
      <tableStyleElement type="headerRow" dxfId="44"/>
      <tableStyleElement type="secondRowStripe" dxfId="43"/>
    </tableStyle>
    <tableStyle name="Table Style 1B" pivot="0" count="2" xr9:uid="{E2481E9C-331A-4AB9-B0F7-8E8089F263D8}">
      <tableStyleElement type="wholeTable" dxfId="42"/>
      <tableStyleElement type="headerRow" dxfId="41"/>
    </tableStyle>
    <tableStyle name="Table Style 2" pivot="0" count="3" xr9:uid="{00000000-0011-0000-FFFF-FFFF01000000}">
      <tableStyleElement type="wholeTable" dxfId="40"/>
      <tableStyleElement type="headerRow" dxfId="39"/>
      <tableStyleElement type="firstColumn" dxfId="38"/>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7"/>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6"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9" totalsRowShown="0" headerRowCellStyle="Form_Header_1">
  <autoFilter ref="A3:D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5"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4" dataCellStyle="Form_General">
      <calculatedColumnFormula>IF(COUNTIFS($L$4:OP_SUM[[#This Row],["Unit1"]],"?*",$L$4:OP_SUM[[#This Row],["Unit1"]],OP_SUM[[#This Row],["Unit1"]])=1,ROW(OP_SUM[[#This Row],["Unit1"]]),"")</calculatedColumnFormula>
    </tableColumn>
    <tableColumn id="15" xr3:uid="{00000000-0010-0000-0400-00000F000000}" name="&quot;Unit3&quot;" dataDxfId="33" dataCellStyle="Form_General">
      <calculatedColumnFormula>IFERROR(_xlfn.RANK.EQ(OP_SUM[[#This Row],["Unit2"]],OP_SUM["Unit2"],1),"")</calculatedColumnFormula>
    </tableColumn>
    <tableColumn id="12" xr3:uid="{00000000-0010-0000-0400-00000C000000}" name="&quot;Unit-Group&quot;" dataDxfId="32"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25DD2F-4A46-4037-A79E-C5D7CC68689F}" name="Table 1a" displayName="Table_1a" ref="A4:G14" totalsRowShown="0" headerRowCellStyle="Form_Header_1" dataCellStyle="Form_Text">
  <tableColumns count="7">
    <tableColumn id="1" xr3:uid="{3CC937C7-DDBE-42F8-98D5-F8E2F783A9F9}" name="Process ID No." dataCellStyle="Form_Text"/>
    <tableColumn id="2" xr3:uid="{CD852323-8D81-4597-A8AB-63EE9303E2E6}" name="SOP Index No." dataCellStyle="Form_Text"/>
    <tableColumn id="3" xr3:uid="{A4925B59-A018-4FB5-940D-8BB9415ED2A3}" name="Process" dataCellStyle="Form_Text"/>
    <tableColumn id="4" xr3:uid="{DC61D592-0CAB-4ABC-A8DE-F61552937A9E}" name="By-Pass Line" dataCellStyle="Form_Text"/>
    <tableColumn id="5" xr3:uid="{F308F23B-FD94-463D-9AFD-F5E2A329C33A}" name="Flow Indicator" dataCellStyle="Form_Text"/>
    <tableColumn id="6" xr3:uid="{6550A121-7F7B-4C76-BB71-1E2120E3BAEB}" name="Alternative Monitoring" dataCellStyle="Form_Text"/>
    <tableColumn id="7" xr3:uid="{F2BDE2D3-7DCC-491A-9ABF-E87E70FD0778}" name="Construction Dat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65035CF-9759-43B6-86F0-7830E9FD9F31}" name="Table 1b" displayName="Table_1b" ref="A4:F14" totalsRowShown="0" headerRowCellStyle="Form_Header_1" dataCellStyle="Form_Text">
  <tableColumns count="6">
    <tableColumn id="1" xr3:uid="{35C34BCA-3D2C-4E12-8E5C-F88E306A7124}" name="Process ID No." dataCellStyle="Form_Text"/>
    <tableColumn id="2" xr3:uid="{77E26E7F-E6D8-4BAB-9274-824CB1FED8DC}" name="SOP Index No." dataCellStyle="Form_Text"/>
    <tableColumn id="3" xr3:uid="{E343F49E-708B-4E26-BAE2-7CBC6640E265}" name="Clean Condensate Alternative" dataCellStyle="Form_Text"/>
    <tableColumn id="4" xr3:uid="{B5A3B2C7-FB2D-4AE2-916D-4473B4CEE3C8}" name="Alternative ID No." dataCellStyle="Form_Text"/>
    <tableColumn id="5" xr3:uid="{1BB5116C-5249-4576-AFA6-B4FA85B96255}" name="Control Device at a Kraft, Soda, or Semi-Chemical Process" dataCellStyle="Form_Text"/>
    <tableColumn id="6" xr3:uid="{DE046B8F-838D-4388-9DBB-9BC3F42CE195}" name="Sulfite Pulping Proces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BB4432-0BD4-44D3-B4BE-DF51348B9F9D}" name="Table 1c" displayName="Table_1c" ref="A4:I14" totalsRowShown="0" headerRowCellStyle="Form_Header_1" dataCellStyle="Form_Text">
  <tableColumns count="9">
    <tableColumn id="1" xr3:uid="{C259F0B7-E643-457A-8451-4FD94F6477C5}" name="Process ID No." dataCellStyle="Form_Text"/>
    <tableColumn id="2" xr3:uid="{88810D27-C68F-4EA3-A103-EF62B8FD91BA}" name="SOP Index No." dataCellStyle="Form_Text"/>
    <tableColumn id="3" xr3:uid="{8F709F93-CE61-4F5D-A59F-951ED069DD43}" name="Pulping Process Condensates" dataCellStyle="Form_Text"/>
    <tableColumn id="4" xr3:uid="{35D7C190-806C-4BA2-9029-465829646C02}" name="Condensate Segregation Method" dataCellStyle="Form_Text"/>
    <tableColumn id="5" xr3:uid="{AC5F61AF-5376-45EA-9B52-24CE3146E1F3}" name="Condensate Control Tank" dataCellStyle="Form_Text"/>
    <tableColumn id="6" xr3:uid="{26103D52-5ED5-4E62-BC76-C9FAD14AA254}" name="Condensate Treatment" dataCellStyle="Form_Text"/>
    <tableColumn id="7" xr3:uid="{3DAE45DC-1B8B-4A91-9C31-E4C9D83DE775}" name="Mixed Pond" dataCellStyle="Form_Text"/>
    <tableColumn id="8" xr3:uid="{9438686C-FD9C-4D09-AE5C-4EB9B523ABF9}" name="Daily Monitoring Procedures" dataCellStyle="Form_Text"/>
    <tableColumn id="9" xr3:uid="{1E9AAD86-4014-4E58-82BB-CEB50DD46391}" name="Alternative Continuous Monitoring System"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4A2048-3A28-4DFA-A58F-3C2AF861DEBB}" name="Table 1d" displayName="Table_1d" ref="A4:H14" totalsRowShown="0" headerRowCellStyle="Form_Header_1" dataCellStyle="Form_Text">
  <tableColumns count="8">
    <tableColumn id="1" xr3:uid="{CFB837C1-AFA0-40B8-A508-4C05F098A12F}" name="Process ID No." dataCellStyle="Form_Text"/>
    <tableColumn id="2" xr3:uid="{F657E975-6358-44AD-A9BD-132220017E2C}" name="SOP Index No." dataCellStyle="Form_Text"/>
    <tableColumn id="3" xr3:uid="{879128F6-1BA2-4174-9C5E-1E39A3908677}" name="Bleaching System" dataCellStyle="Form_Text"/>
    <tableColumn id="4" xr3:uid="{8EB79782-936C-4ACD-AE7D-912AF9B5AFC4}" name="Reduction of Chlorinated HAP Emissions" dataCellStyle="Form_Text"/>
    <tableColumn id="5" xr3:uid="{976B6A0E-CAC9-4CCA-A4A5-D697E544236D}" name="Monitoring Parameters" dataCellStyle="Form_Text"/>
    <tableColumn id="6" xr3:uid="{62D1BEB6-97A2-4552-80F9-5B3F93E35D70}" name="Bleaching Plant Provisions" dataCellStyle="Form_Text"/>
    <tableColumn id="7" xr3:uid="{C53D54CD-C87E-4DE1-B028-9C6E7AA0F70E}" name="Hypochlorite or Chlorine Bleaching" dataCellStyle="Form_Text"/>
    <tableColumn id="8" xr3:uid="{ED53495F-FED5-48CF-BC6C-58C8A7FC2801}" name="Method of Reducing Chloroform Air Emission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B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7" width="20.83203125" customWidth="1"/>
    <col min="28" max="28" width="9.33203125" customWidth="1"/>
    <col min="29" max="16384" width="9.33203125" hidden="1"/>
  </cols>
  <sheetData>
    <row r="1" spans="1:27" x14ac:dyDescent="0.2">
      <c r="A1" s="15" t="s">
        <v>77</v>
      </c>
    </row>
    <row r="4" spans="1:27" ht="13.5" x14ac:dyDescent="0.2">
      <c r="A4" s="18" t="s">
        <v>22</v>
      </c>
      <c r="B4">
        <f>COUNTA(B$11:B$111)</f>
        <v>1</v>
      </c>
      <c r="C4">
        <f t="shared" ref="C4:AA4" si="0">COUNTA(C$11:C$111)</f>
        <v>7</v>
      </c>
      <c r="D4">
        <f t="shared" si="0"/>
        <v>2</v>
      </c>
      <c r="E4">
        <f t="shared" si="0"/>
        <v>2</v>
      </c>
      <c r="F4">
        <f t="shared" si="0"/>
        <v>2</v>
      </c>
      <c r="G4">
        <f t="shared" si="0"/>
        <v>2</v>
      </c>
      <c r="H4">
        <f t="shared" si="0"/>
        <v>1</v>
      </c>
      <c r="I4">
        <f t="shared" si="0"/>
        <v>2</v>
      </c>
      <c r="J4">
        <f t="shared" si="0"/>
        <v>1</v>
      </c>
      <c r="K4">
        <f t="shared" si="0"/>
        <v>5</v>
      </c>
      <c r="L4">
        <f t="shared" si="0"/>
        <v>4</v>
      </c>
      <c r="M4">
        <f t="shared" si="0"/>
        <v>1</v>
      </c>
      <c r="N4">
        <f t="shared" si="0"/>
        <v>3</v>
      </c>
      <c r="O4">
        <f t="shared" si="0"/>
        <v>2</v>
      </c>
      <c r="P4">
        <f t="shared" si="0"/>
        <v>2</v>
      </c>
      <c r="Q4">
        <f t="shared" si="0"/>
        <v>10</v>
      </c>
      <c r="R4">
        <f t="shared" si="0"/>
        <v>2</v>
      </c>
      <c r="S4">
        <f t="shared" si="0"/>
        <v>2</v>
      </c>
      <c r="T4">
        <f t="shared" si="0"/>
        <v>2</v>
      </c>
      <c r="U4">
        <f t="shared" si="0"/>
        <v>1</v>
      </c>
      <c r="V4">
        <f t="shared" si="0"/>
        <v>2</v>
      </c>
      <c r="W4">
        <f t="shared" si="0"/>
        <v>3</v>
      </c>
      <c r="X4">
        <f t="shared" si="0"/>
        <v>2</v>
      </c>
      <c r="Y4">
        <f t="shared" si="0"/>
        <v>2</v>
      </c>
      <c r="Z4">
        <f t="shared" si="0"/>
        <v>2</v>
      </c>
      <c r="AA4">
        <f t="shared" si="0"/>
        <v>4</v>
      </c>
    </row>
    <row r="5" spans="1:27"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row>
    <row r="6" spans="1:27" s="3" customFormat="1" x14ac:dyDescent="0.2">
      <c r="A6" s="16" t="s">
        <v>17</v>
      </c>
      <c r="B6" s="3" t="s">
        <v>421</v>
      </c>
      <c r="C6" s="3" t="s">
        <v>421</v>
      </c>
      <c r="D6" s="3" t="s">
        <v>421</v>
      </c>
      <c r="E6" s="3" t="s">
        <v>421</v>
      </c>
      <c r="F6" s="3" t="s">
        <v>421</v>
      </c>
      <c r="G6" s="3" t="s">
        <v>421</v>
      </c>
      <c r="H6" s="3" t="s">
        <v>421</v>
      </c>
      <c r="I6" s="3" t="s">
        <v>421</v>
      </c>
      <c r="J6" s="3" t="s">
        <v>421</v>
      </c>
      <c r="K6" s="3" t="s">
        <v>421</v>
      </c>
      <c r="L6" s="3" t="s">
        <v>421</v>
      </c>
      <c r="M6" s="3" t="s">
        <v>421</v>
      </c>
      <c r="N6" s="3" t="s">
        <v>421</v>
      </c>
      <c r="O6" s="3" t="s">
        <v>421</v>
      </c>
      <c r="P6" s="3" t="s">
        <v>421</v>
      </c>
      <c r="Q6" s="3" t="s">
        <v>421</v>
      </c>
      <c r="R6" s="3" t="s">
        <v>421</v>
      </c>
      <c r="S6" s="3" t="s">
        <v>421</v>
      </c>
      <c r="T6" s="3" t="s">
        <v>421</v>
      </c>
      <c r="U6" s="3" t="s">
        <v>421</v>
      </c>
      <c r="V6" s="3" t="s">
        <v>421</v>
      </c>
      <c r="W6" s="3" t="s">
        <v>421</v>
      </c>
      <c r="X6" s="3" t="s">
        <v>421</v>
      </c>
      <c r="Y6" s="3" t="s">
        <v>421</v>
      </c>
      <c r="Z6" s="3" t="s">
        <v>421</v>
      </c>
      <c r="AA6" s="3" t="s">
        <v>421</v>
      </c>
    </row>
    <row r="7" spans="1:27" s="3" customFormat="1" x14ac:dyDescent="0.2">
      <c r="A7" s="16" t="s">
        <v>18</v>
      </c>
      <c r="B7" s="3" t="s">
        <v>40</v>
      </c>
      <c r="C7" s="3" t="s">
        <v>40</v>
      </c>
      <c r="D7" s="3" t="s">
        <v>40</v>
      </c>
      <c r="E7" s="3" t="s">
        <v>40</v>
      </c>
      <c r="F7" s="3" t="s">
        <v>40</v>
      </c>
      <c r="G7" s="3" t="s">
        <v>40</v>
      </c>
      <c r="H7" s="3" t="s">
        <v>494</v>
      </c>
      <c r="I7" s="3" t="s">
        <v>494</v>
      </c>
      <c r="J7" s="3" t="s">
        <v>494</v>
      </c>
      <c r="K7" s="3" t="s">
        <v>494</v>
      </c>
      <c r="L7" s="3" t="s">
        <v>494</v>
      </c>
      <c r="M7" s="3" t="s">
        <v>507</v>
      </c>
      <c r="N7" s="3" t="s">
        <v>507</v>
      </c>
      <c r="O7" s="3" t="s">
        <v>507</v>
      </c>
      <c r="P7" s="3" t="s">
        <v>507</v>
      </c>
      <c r="Q7" s="3" t="s">
        <v>507</v>
      </c>
      <c r="R7" s="3" t="s">
        <v>507</v>
      </c>
      <c r="S7" s="3" t="s">
        <v>507</v>
      </c>
      <c r="T7" s="3" t="s">
        <v>507</v>
      </c>
      <c r="U7" s="3" t="s">
        <v>529</v>
      </c>
      <c r="V7" s="3" t="s">
        <v>529</v>
      </c>
      <c r="W7" s="3" t="s">
        <v>529</v>
      </c>
      <c r="X7" s="3" t="s">
        <v>529</v>
      </c>
      <c r="Y7" s="3" t="s">
        <v>529</v>
      </c>
      <c r="Z7" s="3" t="s">
        <v>529</v>
      </c>
      <c r="AA7" s="3" t="s">
        <v>529</v>
      </c>
    </row>
    <row r="8" spans="1:27" s="3" customFormat="1" x14ac:dyDescent="0.2">
      <c r="A8" s="16" t="s">
        <v>19</v>
      </c>
      <c r="B8" s="3">
        <v>1</v>
      </c>
      <c r="C8" s="3">
        <v>1</v>
      </c>
      <c r="D8" s="3">
        <v>1</v>
      </c>
      <c r="E8" s="3">
        <v>1</v>
      </c>
      <c r="F8" s="3">
        <v>1</v>
      </c>
      <c r="G8" s="3">
        <v>1</v>
      </c>
      <c r="H8" s="3">
        <v>2</v>
      </c>
      <c r="I8" s="3">
        <v>2</v>
      </c>
      <c r="J8" s="3">
        <v>2</v>
      </c>
      <c r="K8" s="3">
        <v>2</v>
      </c>
      <c r="L8" s="3">
        <v>2</v>
      </c>
      <c r="M8" s="3">
        <v>3</v>
      </c>
      <c r="N8" s="3">
        <v>3</v>
      </c>
      <c r="O8" s="3">
        <v>3</v>
      </c>
      <c r="P8" s="3">
        <v>3</v>
      </c>
      <c r="Q8" s="3">
        <v>3</v>
      </c>
      <c r="R8" s="3">
        <v>3</v>
      </c>
      <c r="S8" s="3">
        <v>3</v>
      </c>
      <c r="T8" s="3">
        <v>3</v>
      </c>
      <c r="U8" s="3">
        <v>4</v>
      </c>
      <c r="V8" s="3">
        <v>4</v>
      </c>
      <c r="W8" s="3">
        <v>4</v>
      </c>
      <c r="X8" s="3">
        <v>4</v>
      </c>
      <c r="Y8" s="3">
        <v>4</v>
      </c>
      <c r="Z8" s="3">
        <v>4</v>
      </c>
      <c r="AA8" s="3">
        <v>4</v>
      </c>
    </row>
    <row r="9" spans="1:27" s="3" customFormat="1" x14ac:dyDescent="0.2">
      <c r="A9" s="16" t="s">
        <v>20</v>
      </c>
      <c r="B9" s="3">
        <v>1</v>
      </c>
      <c r="C9" s="3">
        <v>2</v>
      </c>
      <c r="D9" s="3">
        <v>3</v>
      </c>
      <c r="E9" s="3">
        <v>4</v>
      </c>
      <c r="F9" s="3">
        <v>5</v>
      </c>
      <c r="G9" s="3">
        <v>6</v>
      </c>
      <c r="H9" s="3">
        <v>1</v>
      </c>
      <c r="I9" s="3">
        <v>2</v>
      </c>
      <c r="J9" s="3">
        <v>3</v>
      </c>
      <c r="K9" s="3">
        <v>4</v>
      </c>
      <c r="L9" s="3">
        <v>5</v>
      </c>
      <c r="M9" s="3">
        <v>1</v>
      </c>
      <c r="N9" s="3">
        <v>2</v>
      </c>
      <c r="O9" s="3">
        <v>3</v>
      </c>
      <c r="P9" s="3">
        <v>4</v>
      </c>
      <c r="Q9" s="3">
        <v>5</v>
      </c>
      <c r="R9" s="3">
        <v>6</v>
      </c>
      <c r="S9" s="3">
        <v>7</v>
      </c>
      <c r="T9" s="3">
        <v>8</v>
      </c>
      <c r="U9" s="3">
        <v>1</v>
      </c>
      <c r="V9" s="3">
        <v>2</v>
      </c>
      <c r="W9" s="3">
        <v>3</v>
      </c>
      <c r="X9" s="3">
        <v>4</v>
      </c>
      <c r="Y9" s="3">
        <v>5</v>
      </c>
      <c r="Z9" s="3">
        <v>6</v>
      </c>
      <c r="AA9" s="3">
        <v>7</v>
      </c>
    </row>
    <row r="10" spans="1:27" s="3" customFormat="1" x14ac:dyDescent="0.2">
      <c r="A10" s="16" t="s">
        <v>21</v>
      </c>
      <c r="B10" s="3" t="s">
        <v>476</v>
      </c>
      <c r="C10" s="3" t="s">
        <v>479</v>
      </c>
      <c r="D10" s="3" t="s">
        <v>551</v>
      </c>
      <c r="E10" s="3" t="s">
        <v>489</v>
      </c>
      <c r="F10" s="3" t="s">
        <v>490</v>
      </c>
      <c r="G10" s="3" t="s">
        <v>491</v>
      </c>
      <c r="H10" s="3" t="s">
        <v>476</v>
      </c>
      <c r="I10" s="3" t="s">
        <v>495</v>
      </c>
      <c r="J10" s="3" t="s">
        <v>496</v>
      </c>
      <c r="K10" s="3" t="s">
        <v>552</v>
      </c>
      <c r="L10" s="3" t="s">
        <v>502</v>
      </c>
      <c r="M10" s="3" t="s">
        <v>476</v>
      </c>
      <c r="N10" s="3" t="s">
        <v>553</v>
      </c>
      <c r="O10" s="3" t="s">
        <v>511</v>
      </c>
      <c r="P10" s="3" t="s">
        <v>512</v>
      </c>
      <c r="Q10" s="3" t="s">
        <v>513</v>
      </c>
      <c r="R10" s="3" t="s">
        <v>524</v>
      </c>
      <c r="S10" s="3" t="s">
        <v>525</v>
      </c>
      <c r="T10" s="3" t="s">
        <v>528</v>
      </c>
      <c r="U10" s="3" t="s">
        <v>476</v>
      </c>
      <c r="V10" s="3" t="s">
        <v>530</v>
      </c>
      <c r="W10" s="3" t="s">
        <v>531</v>
      </c>
      <c r="X10" s="3" t="s">
        <v>533</v>
      </c>
      <c r="Y10" s="3" t="s">
        <v>536</v>
      </c>
      <c r="Z10" s="3" t="s">
        <v>539</v>
      </c>
      <c r="AA10" s="3" t="s">
        <v>540</v>
      </c>
    </row>
    <row r="11" spans="1:27" s="3" customFormat="1" x14ac:dyDescent="0.2">
      <c r="A11" s="16" t="s">
        <v>37</v>
      </c>
      <c r="B11" s="3" t="s">
        <v>478</v>
      </c>
      <c r="C11" s="3" t="s">
        <v>480</v>
      </c>
      <c r="D11" s="3" t="s">
        <v>487</v>
      </c>
      <c r="E11" s="3" t="s">
        <v>487</v>
      </c>
      <c r="F11" s="3" t="s">
        <v>487</v>
      </c>
      <c r="G11" s="3" t="s">
        <v>492</v>
      </c>
      <c r="H11" s="3" t="s">
        <v>478</v>
      </c>
      <c r="I11" s="3" t="s">
        <v>487</v>
      </c>
      <c r="J11" s="3" t="s">
        <v>478</v>
      </c>
      <c r="K11" s="3" t="s">
        <v>497</v>
      </c>
      <c r="L11" s="3" t="s">
        <v>503</v>
      </c>
      <c r="M11" s="3" t="s">
        <v>478</v>
      </c>
      <c r="N11" s="3" t="s">
        <v>508</v>
      </c>
      <c r="O11" s="3" t="s">
        <v>487</v>
      </c>
      <c r="P11" s="3" t="s">
        <v>487</v>
      </c>
      <c r="Q11" s="3" t="s">
        <v>514</v>
      </c>
      <c r="R11" s="3" t="s">
        <v>487</v>
      </c>
      <c r="S11" s="3" t="s">
        <v>526</v>
      </c>
      <c r="T11" s="3" t="s">
        <v>487</v>
      </c>
      <c r="U11" s="3" t="s">
        <v>478</v>
      </c>
      <c r="V11" s="3" t="s">
        <v>487</v>
      </c>
      <c r="W11" s="3" t="s">
        <v>532</v>
      </c>
      <c r="X11" s="3" t="s">
        <v>534</v>
      </c>
      <c r="Y11" s="3" t="s">
        <v>537</v>
      </c>
      <c r="Z11" s="3" t="s">
        <v>487</v>
      </c>
      <c r="AA11" s="3" t="s">
        <v>541</v>
      </c>
    </row>
    <row r="12" spans="1:27" s="3" customFormat="1" x14ac:dyDescent="0.2">
      <c r="A12" s="17"/>
      <c r="C12" s="3" t="s">
        <v>481</v>
      </c>
      <c r="D12" s="3" t="s">
        <v>488</v>
      </c>
      <c r="E12" s="3" t="s">
        <v>488</v>
      </c>
      <c r="F12" s="3" t="s">
        <v>488</v>
      </c>
      <c r="G12" s="3" t="s">
        <v>493</v>
      </c>
      <c r="I12" s="3" t="s">
        <v>488</v>
      </c>
      <c r="K12" s="3" t="s">
        <v>498</v>
      </c>
      <c r="L12" s="3" t="s">
        <v>504</v>
      </c>
      <c r="N12" s="3" t="s">
        <v>509</v>
      </c>
      <c r="O12" s="3" t="s">
        <v>488</v>
      </c>
      <c r="P12" s="3" t="s">
        <v>488</v>
      </c>
      <c r="Q12" s="3" t="s">
        <v>515</v>
      </c>
      <c r="R12" s="3" t="s">
        <v>488</v>
      </c>
      <c r="S12" s="3" t="s">
        <v>527</v>
      </c>
      <c r="T12" s="3" t="s">
        <v>488</v>
      </c>
      <c r="V12" s="3" t="s">
        <v>488</v>
      </c>
      <c r="W12" s="3" t="s">
        <v>500</v>
      </c>
      <c r="X12" s="3" t="s">
        <v>535</v>
      </c>
      <c r="Y12" s="3" t="s">
        <v>538</v>
      </c>
      <c r="Z12" s="3" t="s">
        <v>488</v>
      </c>
      <c r="AA12" s="3" t="s">
        <v>542</v>
      </c>
    </row>
    <row r="13" spans="1:27" s="3" customFormat="1" x14ac:dyDescent="0.2">
      <c r="A13" s="17"/>
      <c r="C13" s="3" t="s">
        <v>482</v>
      </c>
      <c r="K13" s="3" t="s">
        <v>499</v>
      </c>
      <c r="L13" s="3" t="s">
        <v>505</v>
      </c>
      <c r="N13" s="3" t="s">
        <v>510</v>
      </c>
      <c r="Q13" s="3" t="s">
        <v>516</v>
      </c>
      <c r="W13" s="3" t="s">
        <v>501</v>
      </c>
      <c r="AA13" s="3" t="s">
        <v>543</v>
      </c>
    </row>
    <row r="14" spans="1:27" s="3" customFormat="1" x14ac:dyDescent="0.2">
      <c r="A14" s="17"/>
      <c r="C14" s="3" t="s">
        <v>483</v>
      </c>
      <c r="K14" s="3" t="s">
        <v>500</v>
      </c>
      <c r="L14" s="3" t="s">
        <v>506</v>
      </c>
      <c r="Q14" s="3" t="s">
        <v>517</v>
      </c>
      <c r="AA14" s="3" t="s">
        <v>544</v>
      </c>
    </row>
    <row r="15" spans="1:27" s="3" customFormat="1" x14ac:dyDescent="0.2">
      <c r="A15" s="17"/>
      <c r="C15" s="3" t="s">
        <v>484</v>
      </c>
      <c r="K15" s="3" t="s">
        <v>501</v>
      </c>
      <c r="Q15" s="3" t="s">
        <v>518</v>
      </c>
    </row>
    <row r="16" spans="1:27" s="3" customFormat="1" x14ac:dyDescent="0.2">
      <c r="A16" s="17"/>
      <c r="C16" s="3" t="s">
        <v>485</v>
      </c>
      <c r="Q16" s="3" t="s">
        <v>519</v>
      </c>
    </row>
    <row r="17" spans="1:17" s="3" customFormat="1" x14ac:dyDescent="0.2">
      <c r="A17" s="17"/>
      <c r="C17" s="3" t="s">
        <v>486</v>
      </c>
      <c r="Q17" s="3" t="s">
        <v>520</v>
      </c>
    </row>
    <row r="18" spans="1:17" s="3" customFormat="1" x14ac:dyDescent="0.2">
      <c r="A18" s="17"/>
      <c r="Q18" s="3" t="s">
        <v>521</v>
      </c>
    </row>
    <row r="19" spans="1:17" s="3" customFormat="1" x14ac:dyDescent="0.2">
      <c r="A19" s="17"/>
      <c r="Q19" s="3" t="s">
        <v>522</v>
      </c>
    </row>
    <row r="20" spans="1:17" s="3" customFormat="1" x14ac:dyDescent="0.2">
      <c r="A20" s="17"/>
      <c r="Q20" s="3" t="s">
        <v>523</v>
      </c>
    </row>
    <row r="21" spans="1:17" s="3" customFormat="1" x14ac:dyDescent="0.2">
      <c r="A21" s="17"/>
    </row>
    <row r="22" spans="1:17" s="3" customFormat="1" x14ac:dyDescent="0.2">
      <c r="A22" s="17"/>
    </row>
    <row r="23" spans="1:17" s="3" customFormat="1" x14ac:dyDescent="0.2">
      <c r="A23" s="17"/>
    </row>
    <row r="24" spans="1:17" s="3" customFormat="1" x14ac:dyDescent="0.2">
      <c r="A24" s="17"/>
    </row>
    <row r="25" spans="1:17" s="3" customFormat="1" x14ac:dyDescent="0.2">
      <c r="A25" s="17"/>
    </row>
    <row r="26" spans="1:17" s="3" customFormat="1" x14ac:dyDescent="0.2">
      <c r="A26" s="17"/>
    </row>
    <row r="27" spans="1:17" s="3" customFormat="1" x14ac:dyDescent="0.2">
      <c r="A27" s="17"/>
    </row>
    <row r="28" spans="1:17" s="3" customFormat="1" x14ac:dyDescent="0.2">
      <c r="A28" s="17"/>
    </row>
    <row r="29" spans="1:17" s="3" customFormat="1" x14ac:dyDescent="0.2">
      <c r="A29" s="17"/>
    </row>
    <row r="30" spans="1:17" s="3" customFormat="1" x14ac:dyDescent="0.2">
      <c r="A30" s="17"/>
    </row>
    <row r="31" spans="1:17" s="3" customFormat="1" x14ac:dyDescent="0.2">
      <c r="A31" s="17"/>
    </row>
    <row r="32" spans="1:17"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2jZoga43J3EglgkhkKuxuGOP9H0czJ8IU6PVaEHPyqfQCx3OH11I6bVghnCiMzhweENCkqJkLR+AuMBnO6pFcg==" saltValue="9uMLROE8HbhZJ9JWKDLqB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73</v>
      </c>
      <c r="P8" s="26" t="s">
        <v>12</v>
      </c>
      <c r="Q8" s="26" t="s">
        <v>44</v>
      </c>
      <c r="R8" s="26" t="s">
        <v>128</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118</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140</v>
      </c>
      <c r="AP10" s="29"/>
      <c r="AQ10" s="30"/>
    </row>
    <row r="11" spans="1:43" x14ac:dyDescent="0.2">
      <c r="D11" s="28"/>
      <c r="E11" s="29"/>
      <c r="F11" s="29"/>
      <c r="G11" s="29"/>
      <c r="H11" s="29"/>
      <c r="I11" s="29" t="s">
        <v>579</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Y5LwWe5QTK2NJM9ZYOPbWHr1PGcUDHM8tXCQxPDDndpvPRMOEj4L+UrhLkOW923/I46q6VXYBzOwHJ9jI/XK2Q==" saltValue="NfhBt4rJ627UXuzcIr2WE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S0ldAUANohxoSs3qrf5zSZkEfbGHZ6WXdYPgf/6agGxe+P6AJNKqi1Sy3FViHexUIMlr2lvdxVrGeaSzU946Rg==" saltValue="WQoRXJ1NV2Q0RyGHq4tzzQ==" spinCount="100000" sheet="1" objects="1" scenarios="1" formatRows="0" insertRows="0" deleteRows="0"/>
  <mergeCells count="3">
    <mergeCell ref="A15:M15"/>
    <mergeCell ref="A1:M1"/>
    <mergeCell ref="A2:M2"/>
  </mergeCells>
  <phoneticPr fontId="1" type="noConversion"/>
  <conditionalFormatting sqref="A5:A14">
    <cfRule type="expression" dxfId="31"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Roman,bold"&amp;11Pulp, Paper, or Paperboard Producing Process Attributes_x000D_Form OP-UA61_x000D_Federal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35EC-8EAC-424E-B412-EC057CA71E88}">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563</v>
      </c>
    </row>
    <row r="7" spans="1:1" ht="18" customHeight="1" x14ac:dyDescent="0.2">
      <c r="A7" s="39" t="s">
        <v>101</v>
      </c>
    </row>
    <row r="8" spans="1:1" s="42" customFormat="1" ht="15" customHeight="1" x14ac:dyDescent="0.2">
      <c r="A8" s="41" t="s">
        <v>10</v>
      </c>
    </row>
    <row r="9" spans="1:1" ht="117.95" customHeight="1" x14ac:dyDescent="0.2">
      <c r="A9" s="43" t="s">
        <v>564</v>
      </c>
    </row>
    <row r="10" spans="1:1" ht="15" customHeight="1" x14ac:dyDescent="0.2">
      <c r="A10" s="44" t="s">
        <v>11</v>
      </c>
    </row>
    <row r="11" spans="1:1" ht="210" customHeight="1" x14ac:dyDescent="0.2">
      <c r="A11" s="43" t="s">
        <v>565</v>
      </c>
    </row>
    <row r="12" spans="1:1" ht="15" customHeight="1" x14ac:dyDescent="0.2">
      <c r="A12" s="44" t="s">
        <v>91</v>
      </c>
    </row>
    <row r="13" spans="1:1" ht="57.95" customHeight="1" x14ac:dyDescent="0.2">
      <c r="A13" s="43" t="s">
        <v>566</v>
      </c>
    </row>
    <row r="14" spans="1:1" ht="15" customHeight="1" x14ac:dyDescent="0.2">
      <c r="A14" s="44" t="s">
        <v>33</v>
      </c>
    </row>
    <row r="15" spans="1:1" ht="110.1" customHeight="1" x14ac:dyDescent="0.2">
      <c r="A15" s="43" t="s">
        <v>567</v>
      </c>
    </row>
    <row r="16" spans="1:1" ht="15" customHeight="1" x14ac:dyDescent="0.2">
      <c r="A16" s="44" t="s">
        <v>568</v>
      </c>
    </row>
    <row r="17" spans="1:1" ht="204.95" customHeight="1" x14ac:dyDescent="0.2">
      <c r="A17" s="43" t="s">
        <v>569</v>
      </c>
    </row>
    <row r="18" spans="1:1" s="46" customFormat="1" ht="18" customHeight="1" x14ac:dyDescent="0.2">
      <c r="A18" s="45" t="s">
        <v>570</v>
      </c>
    </row>
    <row r="19" spans="1:1" ht="18" customHeight="1" x14ac:dyDescent="0.2">
      <c r="A19" s="43" t="s">
        <v>571</v>
      </c>
    </row>
    <row r="20" spans="1:1" s="48" customFormat="1" ht="18" customHeight="1" x14ac:dyDescent="0.2">
      <c r="A20" s="47" t="s">
        <v>572</v>
      </c>
    </row>
    <row r="21" spans="1:1" ht="18" customHeight="1" x14ac:dyDescent="0.2">
      <c r="A21" s="49" t="s">
        <v>82</v>
      </c>
    </row>
    <row r="22" spans="1:1" ht="18" customHeight="1" x14ac:dyDescent="0.2">
      <c r="A22" s="50" t="s">
        <v>573</v>
      </c>
    </row>
    <row r="23" spans="1:1" s="48" customFormat="1" ht="18" customHeight="1" x14ac:dyDescent="0.2">
      <c r="A23" s="51" t="s">
        <v>574</v>
      </c>
    </row>
    <row r="24" spans="1:1" ht="18" customHeight="1" x14ac:dyDescent="0.2">
      <c r="A24" s="52" t="s">
        <v>575</v>
      </c>
    </row>
    <row r="25" spans="1:1" s="48" customFormat="1" ht="18" customHeight="1" x14ac:dyDescent="0.2">
      <c r="A25" s="51" t="s">
        <v>576</v>
      </c>
    </row>
    <row r="26" spans="1:1" ht="18" customHeight="1" x14ac:dyDescent="0.2">
      <c r="A26" s="52" t="s">
        <v>577</v>
      </c>
    </row>
    <row r="27" spans="1:1" s="48" customFormat="1" ht="18" customHeight="1" x14ac:dyDescent="0.2">
      <c r="A27" s="47" t="s">
        <v>578</v>
      </c>
    </row>
    <row r="28" spans="1:1" x14ac:dyDescent="0.2"/>
  </sheetData>
  <sheetProtection algorithmName="SHA-512" hashValue="P6cbRkA5Wm7LLaAAqqYbmCBk49fHlZamLuruZAcPRTLzw0P7VecIkRcIcLZ8gRD86pUvN5e+WD+dDczeFTxp6A==" saltValue="qMPLk/UP1eBbFPMBvO5Wkg==" spinCount="100000" sheet="1" objects="1" scenarios="1" formatRows="0" insertRows="0" deleteRows="0"/>
  <hyperlinks>
    <hyperlink ref="A20" r:id="rId1" xr:uid="{C43B917F-9B30-49A5-8DA5-A212FE87C5C0}"/>
    <hyperlink ref="A8" location="'General Information'!A1" display="General Information" xr:uid="{9B196367-2AFE-49A6-A429-038041661D85}"/>
    <hyperlink ref="A10" location="'Table of Contents'!A1" display="Table of Contents" xr:uid="{8945FC01-5279-4B63-A00B-7E97C933ABB8}"/>
    <hyperlink ref="A14" location="'OP-REQ2'!A1" display="OP-REQ2" xr:uid="{8ED4F230-885F-4F1F-BD31-BED0346AD408}"/>
    <hyperlink ref="A12" location="'OP-SUM Table 1'!A1" display="OP-SUM Table 1" xr:uid="{79949C2E-203F-4E76-A21E-917F68A16195}"/>
    <hyperlink ref="A16" location="'Page 1'!A1" display="Pages begin with Page 1:" xr:uid="{0C144581-74C3-48CB-B54A-F2DA12C771C4}"/>
    <hyperlink ref="A18" r:id="rId2" xr:uid="{DA5FFA16-E3AB-4EAA-916A-079C843DB567}"/>
    <hyperlink ref="A27" r:id="rId3" xr:uid="{95F5DE11-55E6-4E16-9FA0-B8BF1EBE5A0E}"/>
    <hyperlink ref="A25" r:id="rId4" xr:uid="{5DCCA7D2-4D10-4B2E-8E9F-156B96ABCD56}"/>
    <hyperlink ref="A23" r:id="rId5" xr:uid="{FA4BEB7A-B63D-4CD2-8FCA-A86654D097CB}"/>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550</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581</v>
      </c>
    </row>
    <row r="20" spans="1:2" ht="18" customHeight="1" x14ac:dyDescent="0.2">
      <c r="A20" s="2" t="s">
        <v>78</v>
      </c>
      <c r="B20" s="13" t="s">
        <v>561</v>
      </c>
    </row>
    <row r="21" spans="1:2" ht="18" customHeight="1" x14ac:dyDescent="0.2">
      <c r="A21" s="2" t="s">
        <v>89</v>
      </c>
      <c r="B21" s="13" t="s">
        <v>562</v>
      </c>
    </row>
    <row r="22" spans="1:2" ht="18" customHeight="1" x14ac:dyDescent="0.2">
      <c r="A22" s="2" t="s">
        <v>90</v>
      </c>
      <c r="B22" s="13" t="s">
        <v>580</v>
      </c>
    </row>
    <row r="23" spans="1:2" ht="35.1" customHeight="1" x14ac:dyDescent="0.2">
      <c r="A23" s="2"/>
      <c r="B23" s="13" t="s">
        <v>80</v>
      </c>
    </row>
    <row r="24" spans="1:2" ht="15" customHeight="1" x14ac:dyDescent="0.2"/>
  </sheetData>
  <sheetProtection algorithmName="SHA-512" hashValue="V2Z3Fz5Rs5kz6H0PDfTXC1zQr7aVBft2tndcx9O5ju6oQqHVd+fOU+QHmw56+a2OWNW37I4ZhbmaAFDsoNxdTA==" saltValue="RqNJQ+4Bi89zjfxaY5dS/w==" spinCount="100000" sheet="1" objects="1" scenarios="1" formatRows="0" insertRows="0" deleteRows="0"/>
  <mergeCells count="6">
    <mergeCell ref="A1:B1"/>
    <mergeCell ref="A2:B2"/>
    <mergeCell ref="A3:B3"/>
    <mergeCell ref="A6:B6"/>
    <mergeCell ref="A4:B4"/>
    <mergeCell ref="A5:B5"/>
  </mergeCells>
  <conditionalFormatting sqref="B13">
    <cfRule type="expression" dxfId="30" priority="1">
      <formula>LEN($B$13)&gt;70</formula>
    </cfRule>
  </conditionalFormatting>
  <conditionalFormatting sqref="B14">
    <cfRule type="expression" dxfId="29" priority="2">
      <formula>AND($B$14&lt;&gt;"",COUNTIF(rg1_Pmt_Type,$B$14)=0)</formula>
    </cfRule>
  </conditionalFormatting>
  <conditionalFormatting sqref="B15">
    <cfRule type="expression" dxfId="28" priority="3">
      <formula>AND($B$15&lt;&gt;"",COUNTIF(rg1_Proj_Type,$B$15)=0)</formula>
    </cfRule>
  </conditionalFormatting>
  <conditionalFormatting sqref="B16">
    <cfRule type="expression" dxfId="27"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0"/>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30" customHeight="1" x14ac:dyDescent="0.2">
      <c r="A6" s="10" t="s">
        <v>40</v>
      </c>
      <c r="B6" s="10" t="s">
        <v>556</v>
      </c>
      <c r="C6" s="8" t="s">
        <v>546</v>
      </c>
      <c r="D6" s="11" t="str">
        <f ca="1">IF(COUNTA(INDIRECT("'" &amp; TOC[[#This Row],[Page]] &amp; "'!$A$4:$C$8"))&gt;3,"Yes","")</f>
        <v/>
      </c>
    </row>
    <row r="7" spans="1:4" ht="30" customHeight="1" x14ac:dyDescent="0.2">
      <c r="A7" s="10" t="s">
        <v>494</v>
      </c>
      <c r="B7" s="10" t="s">
        <v>556</v>
      </c>
      <c r="C7" s="8" t="s">
        <v>547</v>
      </c>
      <c r="D7" s="11" t="str">
        <f ca="1">IF(COUNTA(INDIRECT("'" &amp; TOC[[#This Row],[Page]] &amp; "'!$A$4:$C$8"))&gt;3,"Yes","")</f>
        <v/>
      </c>
    </row>
    <row r="8" spans="1:4" ht="30" customHeight="1" x14ac:dyDescent="0.2">
      <c r="A8" s="10" t="s">
        <v>559</v>
      </c>
      <c r="B8" s="10" t="s">
        <v>556</v>
      </c>
      <c r="C8" s="8" t="s">
        <v>548</v>
      </c>
      <c r="D8" s="11" t="str">
        <f ca="1">IF(COUNTA(INDIRECT("'" &amp; TOC[[#This Row],[Page]] &amp; "'!$A$4:$C$8"))&gt;3,"Yes","")</f>
        <v/>
      </c>
    </row>
    <row r="9" spans="1:4" ht="30" customHeight="1" x14ac:dyDescent="0.2">
      <c r="A9" s="10" t="s">
        <v>529</v>
      </c>
      <c r="B9" s="10" t="s">
        <v>556</v>
      </c>
      <c r="C9" s="8" t="s">
        <v>549</v>
      </c>
      <c r="D9" s="11" t="str">
        <f ca="1">IF(COUNTA(INDIRECT("'" &amp; TOC[[#This Row],[Page]] &amp; "'!$A$4:$C$8"))&gt;3,"Yes","")</f>
        <v/>
      </c>
    </row>
    <row r="10" spans="1:4" x14ac:dyDescent="0.2"/>
  </sheetData>
  <sheetProtection algorithmName="SHA-512" hashValue="GAX2KzKIT/19S+Ju3SBmytDBOT0r3PzkNVW/C8pjoIY+bRCGYTEZbs9snes9KXatZoK0uR8hFlvtVUu4o5JZpg==" saltValue="KV7ckBfHViFQy0HYesXOE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5DEE23E3-8FF7-4B16-9DDF-71897AD72310}"/>
    <hyperlink ref="C7" location="'Page 2'!A1" display="Page 2" xr:uid="{5422A5C3-278D-4433-AF90-61768EF44318}"/>
    <hyperlink ref="C8" location="'Page 3'!A1" display="Page 3" xr:uid="{DA8DA298-6607-4CDB-88C2-25895B587145}"/>
    <hyperlink ref="C9" location="'Page 4'!A1" display="Page 4" xr:uid="{782A70AC-B659-4321-9312-C275AD329659}"/>
  </hyperlinks>
  <pageMargins left="0.5" right="0.5" top="1.5" bottom="0.5" header="0.5" footer="0.5"/>
  <pageSetup orientation="portrait" r:id="rId1"/>
  <headerFooter>
    <oddHeader>&amp;C&amp;"Times New Roman,bold"&amp;11Pulp, Paper, or Paperboard Producing Process Attributes_x000D_Form OP-UA61_x000D_Federal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545</v>
      </c>
      <c r="D4" s="9" t="s">
        <v>44</v>
      </c>
      <c r="E4" s="9" t="s">
        <v>582</v>
      </c>
      <c r="F4" s="9" t="s">
        <v>13</v>
      </c>
      <c r="G4" s="9" t="s">
        <v>14</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sU6gXWwSQXXO1cI9NL8TQ8yat+NSjns7Q7XZ7pFd9DXZJYmxuW+RwWQpqj6XEraWvd/LyGM2/SAPl86OCirgmg==" saltValue="txOn2Q5GoQh5xw9JXjpxdg==" spinCount="100000" sheet="1" objects="1" scenarios="1" formatRows="0" insertRows="0" deleteRows="0"/>
  <mergeCells count="3">
    <mergeCell ref="A20:K20"/>
    <mergeCell ref="A1:K1"/>
    <mergeCell ref="A2:K2"/>
  </mergeCells>
  <phoneticPr fontId="1" type="noConversion"/>
  <conditionalFormatting sqref="B5:B19">
    <cfRule type="expression" dxfId="25" priority="2">
      <formula>AND($B5&lt;&gt;"",ISNUMBER($B5)=FALSE)</formula>
    </cfRule>
  </conditionalFormatting>
  <conditionalFormatting sqref="C5:D19">
    <cfRule type="expression" dxfId="24" priority="3">
      <formula>LEN(C5)&gt;14</formula>
    </cfRule>
  </conditionalFormatting>
  <conditionalFormatting sqref="E5:E19">
    <cfRule type="expression" dxfId="23" priority="4">
      <formula>LEN($E5)&gt;50</formula>
    </cfRule>
  </conditionalFormatting>
  <conditionalFormatting sqref="I5:I19">
    <cfRule type="expression" dxfId="22" priority="5">
      <formula>LEN($I5)&gt;25</formula>
    </cfRule>
  </conditionalFormatting>
  <conditionalFormatting sqref="J5:J19">
    <cfRule type="expression" dxfId="21" priority="6">
      <formula>LEN($J5)&gt;8</formula>
    </cfRule>
  </conditionalFormatting>
  <conditionalFormatting sqref="K5:K19">
    <cfRule type="expression" dxfId="20"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Roman,bold"&amp;11Pulp, Paper, or Paperboard Producing Process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activeCell="H1" sqref="H1:XFD1048576"/>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545</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x6f9ea2TVyC4hHgXKvz9noYUcUQPQSeepICdIeSBBjf0gKxuLEPJNf2hAgOVekaaI74u95qPJbrG5wYLKYWRAQ==" saltValue="4pT5P5eEkPuiHQbedi014g==" spinCount="100000" sheet="1" objects="1" scenarios="1" formatRows="0" insertRows="0" deleteRows="0"/>
  <mergeCells count="2">
    <mergeCell ref="A1:F1"/>
    <mergeCell ref="A20:F20"/>
  </mergeCells>
  <phoneticPr fontId="1" type="noConversion"/>
  <conditionalFormatting sqref="B5:B19">
    <cfRule type="expression" dxfId="18" priority="2">
      <formula>AND($B5&lt;&gt;"",ISNUMBER($B5)=FALSE)</formula>
    </cfRule>
  </conditionalFormatting>
  <conditionalFormatting sqref="C5:C19">
    <cfRule type="expression" dxfId="17" priority="4">
      <formula>AND($C5&lt;&gt;"",COUNTIF(OFFSET(UnitListStart,1,0,UnitListCount,1),$C5)=0)</formula>
    </cfRule>
  </conditionalFormatting>
  <conditionalFormatting sqref="D5:D19">
    <cfRule type="expression" dxfId="16" priority="5">
      <formula>LEN($D5)&gt;50</formula>
    </cfRule>
  </conditionalFormatting>
  <conditionalFormatting sqref="E5:E19">
    <cfRule type="expression" dxfId="14" priority="8">
      <formula>LEN($E5)&gt;36</formula>
    </cfRule>
  </conditionalFormatting>
  <conditionalFormatting sqref="F5:F19">
    <cfRule type="expression" dxfId="13"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Roman,bold"&amp;11Pulp, Paper, or Paperboard Producing Process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FBB01-48D8-4EBB-AF5A-DB29ECEFB4CE}">
  <sheetPr codeName="Sheet1"/>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554</v>
      </c>
      <c r="B1" s="55"/>
      <c r="C1" s="55"/>
      <c r="D1" s="55"/>
      <c r="E1" s="55"/>
      <c r="F1" s="55"/>
      <c r="G1" s="55"/>
    </row>
    <row r="2" spans="1:8" ht="14.25" customHeight="1" x14ac:dyDescent="0.2">
      <c r="A2" s="55" t="s">
        <v>555</v>
      </c>
      <c r="B2" s="55"/>
      <c r="C2" s="55"/>
      <c r="D2" s="55"/>
      <c r="E2" s="55"/>
      <c r="F2" s="55"/>
      <c r="G2" s="55"/>
    </row>
    <row r="4" spans="1:8" ht="51" customHeight="1" x14ac:dyDescent="0.2">
      <c r="A4" s="9" t="s">
        <v>545</v>
      </c>
      <c r="B4" s="9" t="s">
        <v>476</v>
      </c>
      <c r="C4" s="9" t="s">
        <v>479</v>
      </c>
      <c r="D4" s="9" t="s">
        <v>551</v>
      </c>
      <c r="E4" s="9" t="s">
        <v>489</v>
      </c>
      <c r="F4" s="9" t="s">
        <v>490</v>
      </c>
      <c r="G4" s="9" t="s">
        <v>491</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43</v>
      </c>
      <c r="B15" s="54"/>
      <c r="C15" s="54"/>
      <c r="D15" s="54"/>
      <c r="E15" s="54"/>
      <c r="F15" s="54"/>
      <c r="G15" s="54"/>
    </row>
  </sheetData>
  <sheetProtection algorithmName="SHA-512" hashValue="87h78tkwU4SSPw/CcCJ4S2PooR1e3dDhIs7OvkRSc+z/K3aUSTvvuiPck1Xb9/Iox1hoxFyoYBJZem2jaUDM2Q==" saltValue="rT3dkVhJ6HWmu6mC0MOfRg==" spinCount="100000" sheet="1" objects="1" scenarios="1" formatRows="0" insertRows="0" deleteRows="0"/>
  <mergeCells count="3">
    <mergeCell ref="A15:G15"/>
    <mergeCell ref="A1:G1"/>
    <mergeCell ref="A2:G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dataValidations count="2">
    <dataValidation type="list" allowBlank="1" showErrorMessage="1" error="The selection is not valid" prompt="Select from the dropdown list" sqref="A5:A14" xr:uid="{7CA126AB-85D5-47F8-9D73-1DA4BE229357}">
      <formula1>OFFSET(UnitListStart,1,0,UnitListCount,1)</formula1>
    </dataValidation>
    <dataValidation type="textLength" operator="lessThanOrEqual" allowBlank="1" showErrorMessage="1" error="The response must be 15 characters or less" prompt="Enter the SOP Index No." sqref="B5:B14" xr:uid="{1FD03AEE-08F2-4443-B101-CB3A3594AF09}">
      <formula1>15</formula1>
    </dataValidation>
  </dataValidations>
  <hyperlinks>
    <hyperlink ref="A15" location="'Table of Contents'!A1" display="Go to the Table of Contents" xr:uid="{66556794-1B49-431A-8210-288585C73239}"/>
  </hyperlinks>
  <pageMargins left="0.5" right="0.5" top="1.35" bottom="0.5" header="0.5" footer="0.5"/>
  <pageSetup orientation="landscape" r:id="rId1"/>
  <headerFooter>
    <oddHeader>&amp;C&amp;"Times New Roman,bold"&amp;11Pulp, Paper, or Paperboard Producing Process Attributes_x000D_Form OP-UA61_x000D_Federal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7D06E76F-6D9A-4129-8558-4DFCB6F513CC}">
            <xm:f>AND(C5&lt;&gt;"",COUNTIF(OFFSET(Picklist_UAcodes!C$10,1,0,Picklist_UAcodes!C$4,1),C5)=0)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703759F-C49B-4179-9550-5E24BBE5C82C}">
          <x14:formula1>
            <xm:f>OFFSET(Picklist_UAcodes!C$10,1,0,Picklist_UAcodes!C$4,1)</xm:f>
          </x14:formula1>
          <xm:sqref>C5:G14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CE32E-F921-4228-A111-B4EAA15594B6}">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557</v>
      </c>
      <c r="B1" s="55"/>
      <c r="C1" s="55"/>
      <c r="D1" s="55"/>
      <c r="E1" s="55"/>
      <c r="F1" s="55"/>
    </row>
    <row r="2" spans="1:7" ht="14.25" customHeight="1" x14ac:dyDescent="0.2">
      <c r="A2" s="55" t="s">
        <v>555</v>
      </c>
      <c r="B2" s="55"/>
      <c r="C2" s="55"/>
      <c r="D2" s="55"/>
      <c r="E2" s="55"/>
      <c r="F2" s="55"/>
    </row>
    <row r="4" spans="1:7" ht="51" customHeight="1" x14ac:dyDescent="0.2">
      <c r="A4" s="9" t="s">
        <v>545</v>
      </c>
      <c r="B4" s="9" t="s">
        <v>476</v>
      </c>
      <c r="C4" s="9" t="s">
        <v>495</v>
      </c>
      <c r="D4" s="9" t="s">
        <v>496</v>
      </c>
      <c r="E4" s="9" t="s">
        <v>552</v>
      </c>
      <c r="F4" s="9" t="s">
        <v>502</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43</v>
      </c>
      <c r="B15" s="54"/>
      <c r="C15" s="54"/>
      <c r="D15" s="54"/>
      <c r="E15" s="54"/>
      <c r="F15" s="54"/>
    </row>
  </sheetData>
  <sheetProtection algorithmName="SHA-512" hashValue="2VQaUHc63c/aYwvX7PuFZl42/uNRPGXdhmavSf0dumOOfU+HdlDfCKm56DFsNZWlFClVHYbf4C9dPOB7diUZvQ==" saltValue="612XRsbskwuuYreEldIZqQ==" spinCount="100000" sheet="1" objects="1" scenarios="1" formatRows="0" insertRows="0" deleteRows="0"/>
  <mergeCells count="3">
    <mergeCell ref="A15:F15"/>
    <mergeCell ref="A1:F1"/>
    <mergeCell ref="A2:F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conditionalFormatting sqref="D5:D14">
    <cfRule type="expression" dxfId="6" priority="4">
      <formula>LEN(D5)&gt;10</formula>
    </cfRule>
  </conditionalFormatting>
  <dataValidations count="3">
    <dataValidation type="list" allowBlank="1" showErrorMessage="1" error="The selection is not valid" prompt="Select from the dropdown list" sqref="A5:A14" xr:uid="{138F122C-138B-4E9F-A3C4-802BE0971F95}">
      <formula1>OFFSET(UnitListStart,1,0,UnitListCount,1)</formula1>
    </dataValidation>
    <dataValidation type="textLength" operator="lessThanOrEqual" allowBlank="1" showErrorMessage="1" error="The response must be 15 characters or less" prompt="Enter the SOP Index No." sqref="B5:B14" xr:uid="{B78CA1B2-BC73-4B2E-A546-724911326A3D}">
      <formula1>15</formula1>
    </dataValidation>
    <dataValidation type="textLength" operator="lessThanOrEqual" allowBlank="1" showErrorMessage="1" error="The response must be 10 characters or less" prompt="Enter the Alternative ID No." sqref="D5:D14" xr:uid="{47745E3A-9759-438B-97C8-60E786AC62F5}">
      <formula1>10</formula1>
    </dataValidation>
  </dataValidations>
  <hyperlinks>
    <hyperlink ref="A15" location="'Table of Contents'!A1" display="Go to the Table of Contents" xr:uid="{3362FEF2-9071-4E47-91AE-7BD7B62DF029}"/>
  </hyperlinks>
  <pageMargins left="0.5" right="0.5" top="1.35" bottom="0.5" header="0.5" footer="0.5"/>
  <pageSetup orientation="landscape" r:id="rId1"/>
  <headerFooter>
    <oddHeader>&amp;C&amp;"Times New Roman,bold"&amp;11Pulp, Paper, or Paperboard Producing Process Attributes_x000D_Form OP-UA61_x000D_Federal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8D5997F7-9741-465D-AB42-DE7EE8137A56}">
            <xm:f>AND(C5&lt;&gt;"",COUNTIF(OFFSET(Picklist_UAcodes!I$10,1,0,Picklist_UAcodes!I$4,1),C5)=0)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F62B3FC-C268-49BD-A32F-80E691F5B086}">
          <x14:formula1>
            <xm:f>OFFSET(Picklist_UAcodes!I$10,1,0,Picklist_UAcodes!I$4,1)</xm:f>
          </x14:formula1>
          <xm:sqref>C5:C14 E5:F14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9770-6192-4137-911D-556AB131EEDD}">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558</v>
      </c>
      <c r="B1" s="55"/>
      <c r="C1" s="55"/>
      <c r="D1" s="55"/>
      <c r="E1" s="55"/>
      <c r="F1" s="55"/>
      <c r="G1" s="55"/>
      <c r="H1" s="55"/>
      <c r="I1" s="55"/>
    </row>
    <row r="2" spans="1:10" ht="14.25" customHeight="1" x14ac:dyDescent="0.2">
      <c r="A2" s="55" t="s">
        <v>555</v>
      </c>
      <c r="B2" s="55"/>
      <c r="C2" s="55"/>
      <c r="D2" s="55"/>
      <c r="E2" s="55"/>
      <c r="F2" s="55"/>
      <c r="G2" s="55"/>
      <c r="H2" s="55"/>
      <c r="I2" s="55"/>
    </row>
    <row r="4" spans="1:10" ht="53.1" customHeight="1" x14ac:dyDescent="0.2">
      <c r="A4" s="9" t="s">
        <v>545</v>
      </c>
      <c r="B4" s="9" t="s">
        <v>476</v>
      </c>
      <c r="C4" s="9" t="s">
        <v>553</v>
      </c>
      <c r="D4" s="9" t="s">
        <v>511</v>
      </c>
      <c r="E4" s="9" t="s">
        <v>512</v>
      </c>
      <c r="F4" s="9" t="s">
        <v>513</v>
      </c>
      <c r="G4" s="9" t="s">
        <v>524</v>
      </c>
      <c r="H4" s="9" t="s">
        <v>525</v>
      </c>
      <c r="I4" s="9" t="s">
        <v>528</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43</v>
      </c>
      <c r="B15" s="54"/>
      <c r="C15" s="54"/>
      <c r="D15" s="54"/>
      <c r="E15" s="54"/>
      <c r="F15" s="54"/>
      <c r="G15" s="54"/>
      <c r="H15" s="54"/>
      <c r="I15" s="54"/>
    </row>
  </sheetData>
  <sheetProtection algorithmName="SHA-512" hashValue="Cfpf3PHdea/ZAv79BcEK7+pIOwzjbXn+CwwWqTT0+ihRELYWz5iitHOQVHo6FwZhEgSH1YbnyGnbcDWsZgRNxA==" saltValue="YNRkZlMgQcDk+LjyxVoDRg==" spinCount="100000" sheet="1" objects="1" scenarios="1" formatRows="0" insertRows="0" deleteRows="0"/>
  <mergeCells count="3">
    <mergeCell ref="A15:I15"/>
    <mergeCell ref="A1:I1"/>
    <mergeCell ref="A2:I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960651C3-B6FD-4DA9-8A6B-246D318F69FD}">
      <formula1>OFFSET(UnitListStart,1,0,UnitListCount,1)</formula1>
    </dataValidation>
    <dataValidation type="textLength" operator="lessThanOrEqual" allowBlank="1" showErrorMessage="1" error="The response must be 15 characters or less" prompt="Enter the SOP Index No." sqref="B5:B14" xr:uid="{183CCDF0-417F-46FA-839C-4E1988284330}">
      <formula1>15</formula1>
    </dataValidation>
  </dataValidations>
  <hyperlinks>
    <hyperlink ref="A15" location="'Table of Contents'!A1" display="Go to the Table of Contents" xr:uid="{D603BE4A-0E49-4482-A07C-9D37EF34BAB4}"/>
  </hyperlinks>
  <pageMargins left="0.5" right="0.5" top="1.35" bottom="0.5" header="0.5" footer="0.5"/>
  <pageSetup orientation="landscape" r:id="rId1"/>
  <headerFooter>
    <oddHeader>&amp;C&amp;"Times New Roman,bold"&amp;11Pulp, Paper, or Paperboard Producing Process Attributes_x000D_Form OP-UA61_x000D_Federal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E7486BAD-127C-476D-B240-FCCFDEE8A560}">
            <xm:f>AND(C5&lt;&gt;"",COUNTIF(OFFSET(Picklist_UAcodes!N$10,1,0,Picklist_UAcodes!N$4,1),C5)=0)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68956C2-09C6-422D-966A-11C0489592FA}">
          <x14:formula1>
            <xm:f>OFFSET(Picklist_UAcodes!N$10,1,0,Picklist_UAcodes!N$4,1)</xm:f>
          </x14:formula1>
          <xm:sqref>C5:I14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61E8-4389-4D43-8755-23E22644180D}">
  <sheetPr codeName="Sheet1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560</v>
      </c>
      <c r="B1" s="55"/>
      <c r="C1" s="55"/>
      <c r="D1" s="55"/>
      <c r="E1" s="55"/>
      <c r="F1" s="55"/>
      <c r="G1" s="55"/>
      <c r="H1" s="55"/>
    </row>
    <row r="2" spans="1:9" ht="14.25" customHeight="1" x14ac:dyDescent="0.2">
      <c r="A2" s="55" t="s">
        <v>555</v>
      </c>
      <c r="B2" s="55"/>
      <c r="C2" s="55"/>
      <c r="D2" s="55"/>
      <c r="E2" s="55"/>
      <c r="F2" s="55"/>
      <c r="G2" s="55"/>
      <c r="H2" s="55"/>
    </row>
    <row r="4" spans="1:9" ht="53.1" customHeight="1" x14ac:dyDescent="0.2">
      <c r="A4" s="9" t="s">
        <v>545</v>
      </c>
      <c r="B4" s="9" t="s">
        <v>476</v>
      </c>
      <c r="C4" s="9" t="s">
        <v>530</v>
      </c>
      <c r="D4" s="9" t="s">
        <v>531</v>
      </c>
      <c r="E4" s="9" t="s">
        <v>533</v>
      </c>
      <c r="F4" s="9" t="s">
        <v>536</v>
      </c>
      <c r="G4" s="9" t="s">
        <v>539</v>
      </c>
      <c r="H4" s="9" t="s">
        <v>540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nUangDF1wArVRJR1pfF1p1g4mITWntwGunuU9ZIWsYlOHcTL/UYgszar/wWqrgqOl0uq17RzID8tRd6TYlL6Dg==" saltValue="Ku1x77147880djZAMNy/wA==" spinCount="100000" sheet="1" objects="1" scenarios="1" formatRows="0" insertRows="0" deleteRows="0"/>
  <mergeCells count="3">
    <mergeCell ref="A15:H15"/>
    <mergeCell ref="A1:H1"/>
    <mergeCell ref="A2:H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9B9E8ED9-EB9E-47EB-A1E7-2DCADBBDD86E}">
      <formula1>OFFSET(UnitListStart,1,0,UnitListCount,1)</formula1>
    </dataValidation>
    <dataValidation type="textLength" operator="lessThanOrEqual" allowBlank="1" showErrorMessage="1" error="The response must be 15 characters or less" prompt="Enter the SOP Index No." sqref="B5:B14" xr:uid="{72C6603B-5D9E-4EA7-BC79-ABB66E00E8F4}">
      <formula1>15</formula1>
    </dataValidation>
  </dataValidations>
  <hyperlinks>
    <hyperlink ref="A15" location="'Table of Contents'!A1" display="Go to the Table of Contents" xr:uid="{A3BDE431-7032-4A17-B3CE-FF9D40021227}"/>
  </hyperlinks>
  <pageMargins left="0.5" right="0.5" top="1.35" bottom="0.5" header="0.5" footer="0.5"/>
  <pageSetup orientation="landscape" r:id="rId1"/>
  <headerFooter>
    <oddHeader>&amp;C&amp;"Times New Roman,bold"&amp;11Pulp, Paper, or Paperboard Producing Process Attributes_x000D_Form OP-UA61_x000D_Federal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C442E44E-4D9B-476A-A6FF-E183A3291084}">
            <xm:f>AND(C5&lt;&gt;"",COUNTIF(OFFSET(Picklist_UAcodes!V$10,1,0,Picklist_UAcodes!V$4,1),C5)=0)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E1C9569-FCB0-4A4E-ABC2-46AF66531DDA}">
          <x14:formula1>
            <xm:f>OFFSET(Picklist_UAcodes!V$10,1,0,Picklist_UAcodes!V$4,1)</xm:f>
          </x14:formula1>
          <xm:sqref>C5:H14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General Information</vt:lpstr>
      <vt:lpstr>Table of Contents</vt:lpstr>
      <vt:lpstr>OP-SUM Table 1</vt:lpstr>
      <vt:lpstr>OP-REQ2</vt:lpstr>
      <vt:lpstr>Page 1</vt:lpstr>
      <vt:lpstr>Page 2</vt:lpstr>
      <vt:lpstr>Page 3</vt:lpstr>
      <vt:lpstr>Page 4</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10345 - OP-UA61 - Pulp, Paper, or Paperboard Producing Process Attributes</dc:title>
  <dc:creator>TCEQ</dc:creator>
  <cp:keywords>"UA61, air, administrative, wood fiber, pulping, pulp, paper, paperboard, soda, kraft, sulfite"</cp:keywords>
  <cp:lastModifiedBy>Scott McKee</cp:lastModifiedBy>
  <cp:lastPrinted>2024-05-08T14:58:09Z</cp:lastPrinted>
  <dcterms:created xsi:type="dcterms:W3CDTF">2021-12-07T15:36:18Z</dcterms:created>
  <dcterms:modified xsi:type="dcterms:W3CDTF">2025-06-28T20:59:16Z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UA61</vt:lpwstr>
  </property>
  <property fmtid="{D5CDD505-2E9C-101B-9397-08002B2CF9AE}" pid="3" name="Version Date">
    <vt:lpwstr>7/1/2025</vt:lpwstr>
  </property>
  <property fmtid="{D5CDD505-2E9C-101B-9397-08002B2CF9AE}" pid="4" name="Version Number">
    <vt:lpwstr>1.0</vt:lpwstr>
  </property>
</Properties>
</file>