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32FCE236-D453-400A-89DC-7A5154BD7F85}" xr6:coauthVersionLast="47" xr6:coauthVersionMax="47" xr10:uidLastSave="{00000000-0000-0000-0000-000000000000}"/>
  <workbookProtection workbookAlgorithmName="SHA-512" workbookHashValue="OwEhZFPNLOqfBTFJHMZ6eUl1oYB/PNLBR/USGn0NdHMOsWknnRMSP/HJpLHT3/kXArgadPN1O6/1DYxQxYvi/w==" workbookSaltValue="NFZ3Byf906GU/1gpSJS8KA=="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8"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s>
  <externalReferences>
    <externalReference r:id="rId12"/>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D8"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<sst xmlns="http://schemas.openxmlformats.org/spreadsheetml/2006/main" count="738" uniqueCount="569">
  <si>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</si>
  <si>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</si>
  <si>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</si>
  <si>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</si>
  <si>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</si>
  <si>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</si>
  <si>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</si>
  <si>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</si>
  <si>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</si>
  <si>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</si>
  <si>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</si>
  <si>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</si>
  <si>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</si>
  <si>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</si>
  <si>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</si>
  <si>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</si>
  <si>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</si>
  <si>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</si>
  <si>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</si>
  <si>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</si>
  <si>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</si>
  <si>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</si>
  <si>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</si>
  <si>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</si>
  <si>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</si>
  <si>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</si>
  <si>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</si>
  <si>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</si>
  <si>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</si>
  <si>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</si>
  <si>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</si>
  <si>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</si>
  <si>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</si>
  <si>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</si>
  <si>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</si>
  <si>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</si>
  <si>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</si>
  <si>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</si>
  <si>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</si>
  <si>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</si>
  <si>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</si>
  <si>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</si>
  <si>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</si>
  <si>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</si>
  <si>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</si>
  <si>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</si>
  <si>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</si>
  <si>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</si>
  <si>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</si>
  <si>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</si>
  <si>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</si>
  <si>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</si>
  <si>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</si>
  <si>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</si>
  <si>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</si>
  <si>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</si>
  <si>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</si>
  <si>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</si>
  <si>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</si>
  <si>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</si>
  <si>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</si>
  <si>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</si>
  <si>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</si>
  <si>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</si>
  <si>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</si>
  <si>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</si>
  <si>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</si>
  <si>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</si>
  <si>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</si>
  <si>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</si>
  <si>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</si>
  <si>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</si>
  <si>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</si>
  <si>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</si>
  <si>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</si>
  <si>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</si>
  <si>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</si>
  <si>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</si>
  <si>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</si>
  <si>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</si>
  <si>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</si>
  <si>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</si>
  <si>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</si>
  <si>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</si>
  <si>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</si>
  <si>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</si>
  <si>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</si>
  <si>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</si>
  <si>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</si>
  <si>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</si>
  <si>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</si>
  <si>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</si>
  <si>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</si>
  <si>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SOP/GOP Index No.</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</si>
  <si>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</si>
  <si>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</si>
  <si>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</si>
  <si>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</si>
  <si>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</si>
  <si>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</si>
  <si>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</si>
  <si>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</si>
  <si>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</si>
  <si>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</si>
  <si>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</si>
  <si>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</si>
  <si>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</si>
  <si>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</si>
  <si>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</si>
  <si>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</si>
  <si>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</si>
  <si>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</si>
  <si>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</si>
  <si>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</si>
  <si>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</si>
  <si>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</si>
  <si>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</si>
  <si>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</si>
  <si>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</si>
  <si>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</si>
  <si>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</si>
  <si>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</si>
  <si>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</si>
  <si>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</si>
  <si>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</si>
  <si>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</si>
  <si>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</si>
  <si>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</si>
  <si>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</si>
  <si>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</si>
  <si>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</si>
  <si>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</si>
  <si>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</si>
  <si>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</si>
  <si>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</si>
  <si>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</si>
  <si>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</si>
  <si>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</si>
  <si>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</si>
  <si>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</si>
  <si>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</si>
  <si>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</si>
  <si>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</si>
  <si>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</si>
  <si>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</si>
  <si>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</si>
  <si>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</si>
  <si>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</si>
  <si>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</si>
  <si>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</si>
  <si>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</si>
  <si>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</si>
  <si>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</si>
  <si>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</si>
  <si>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</si>
  <si>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</si>
  <si>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</si>
  <si>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</si>
  <si>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</si>
  <si>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</si>
  <si>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</si>
  <si>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</si>
  <si>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</si>
  <si>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</si>
  <si>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</si>
  <si>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</si>
  <si>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</si>
  <si>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</si>
  <si>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</si>
  <si>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</si>
  <si>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</si>
  <si>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</si>
  <si>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</si>
  <si>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</si>
  <si>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</si>
  <si>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</si>
  <si>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</si>
  <si>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</si>
  <si>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</si>
  <si>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</si>
  <si>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</si>
  <si>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</si>
  <si>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</si>
  <si>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</si>
  <si>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</si>
  <si>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</si>
  <si>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</si>
  <si>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</si>
  <si>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</si>
  <si>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</si>
  <si>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</si>
  <si>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</si>
  <si>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</si>
  <si>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</si>
  <si>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</si>
  <si>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</si>
  <si>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</si>
  <si>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</si>
  <si>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</si>
  <si>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</si>
  <si>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</si>
  <si>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</si>
  <si>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</si>
  <si>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</si>
  <si>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</si>
  <si>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</si>
  <si>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</si>
  <si>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</si>
  <si>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</si>
  <si>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</si>
  <si>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</si>
  <si>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</si>
  <si>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</si>
  <si>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</si>
  <si>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</si>
  <si>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</si>
  <si>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</si>
  <si>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</si>
  <si>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</si>
  <si>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</si>
  <si>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</si>
  <si>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</si>
  <si>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</si>
  <si>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</si>
  <si>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</si>
  <si>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</si>
  <si>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</si>
  <si>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</si>
  <si>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</si>
  <si>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</si>
  <si>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</si>
  <si>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</si>
  <si>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</si>
  <si>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</si>
  <si>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</si>
  <si>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</si>
  <si>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</si>
  <si>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</si>
  <si>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</si>
  <si>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</si>
  <si>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</si>
  <si>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</si>
  <si>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</si>
  <si>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</si>
  <si>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</si>
  <si>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</si>
  <si>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</si>
  <si>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</si>
  <si>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</si>
  <si>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</si>
  <si>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</si>
  <si>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</si>
  <si>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</si>
  <si>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</si>
  <si>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</si>
  <si>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</si>
  <si>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</si>
  <si>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</si>
  <si>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</si>
  <si>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</si>
  <si>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</si>
  <si>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</si>
  <si>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</si>
  <si>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</si>
  <si>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</si>
  <si>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</si>
  <si>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</si>
  <si>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</si>
  <si>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</si>
  <si>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</si>
  <si>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</si>
  <si>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</si>
  <si>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</si>
  <si>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</si>
  <si>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</si>
  <si>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</si>
  <si>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</si>
  <si>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</si>
  <si>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</si>
  <si>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</si>
  <si>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</si>
  <si>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</si>
  <si>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</si>
  <si>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</si>
  <si>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</si>
  <si>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</si>
  <si>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</si>
  <si>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</si>
  <si>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</si>
  <si>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</si>
  <si>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</si>
  <si>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</si>
  <si>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</si>
  <si>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</si>
  <si>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</si>
  <si>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</si>
  <si>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</si>
  <si>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</si>
  <si>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</si>
  <si>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</si>
  <si>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</si>
  <si>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</si>
  <si>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</si>
  <si>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</si>
  <si>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</si>
  <si>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</si>
  <si>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</si>
  <si>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</si>
  <si>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</si>
  <si>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</si>
  <si>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</si>
  <si>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</si>
  <si>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</si>
  <si>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</si>
  <si>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</si>
  <si>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</si>
  <si>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</si>
  <si>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</si>
  <si>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</si>
  <si>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</si>
  <si>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</si>
  <si>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</si>
  <si>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</si>
  <si>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</si>
  <si>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</si>
  <si>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</si>
  <si>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</si>
  <si>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</si>
  <si>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</si>
  <si>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</si>
  <si>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</si>
  <si>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</si>
  <si>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</si>
  <si>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</si>
  <si>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</si>
  <si>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</si>
  <si>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</si>
  <si>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</si>
  <si>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</si>
  <si>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</si>
  <si>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</si>
  <si>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</si>
  <si>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</si>
  <si>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</si>
  <si>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</si>
  <si>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</si>
  <si>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</si>
  <si>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</si>
  <si>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</si>
  <si>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</si>
  <si>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</si>
  <si>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</si>
  <si>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</si>
  <si>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</si>
  <si>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</si>
  <si>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</si>
  <si>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</si>
  <si>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</si>
  <si>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</si>
  <si>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</si>
  <si>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</si>
  <si>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</si>
  <si>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</si>
  <si>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</si>
  <si>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</si>
  <si>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</si>
  <si>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</si>
  <si>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</si>
  <si>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</si>
  <si>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</si>
  <si>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</si>
  <si>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</si>
  <si>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</si>
  <si>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</si>
  <si>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</si>
  <si>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</si>
  <si>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</si>
  <si>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</si>
  <si>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</si>
  <si>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</si>
  <si>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</si>
  <si>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</si>
  <si>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</si>
  <si>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</si>
  <si>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</si>
  <si>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</si>
  <si>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</si>
  <si>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</si>
  <si>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</si>
  <si>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</si>
  <si>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</si>
  <si>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</si>
  <si>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</si>
  <si>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</si>
  <si>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</si>
  <si>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</si>
  <si>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</si>
  <si>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</si>
  <si>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</si>
  <si>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</si>
  <si>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</si>
  <si>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</si>
  <si>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</si>
  <si>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</si>
  <si>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</si>
  <si>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</si>
  <si>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</si>
  <si>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</si>
  <si>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</si>
  <si>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</si>
  <si>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</si>
  <si>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</si>
  <si>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</si>
  <si>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</si>
  <si>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</si>
  <si>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</si>
  <si>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</si>
  <si>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</si>
  <si>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</si>
  <si>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</si>
  <si>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</si>
  <si>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</si>
  <si>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</si>
  <si>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</si>
  <si>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</si>
  <si>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</si>
  <si>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</si>
  <si>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</si>
  <si>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</si>
  <si>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</si>
  <si>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</si>
  <si>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</si>
  <si>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</si>
  <si>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</si>
  <si>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</si>
  <si>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</si>
  <si>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</si>
  <si>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</si>
  <si>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</si>
  <si>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</si>
  <si>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</si>
  <si>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</si>
  <si>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</si>
  <si>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</si>
  <si>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</si>
  <si>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</si>
  <si>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</si>
  <si>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</si>
  <si>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</si>
  <si>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</si>
  <si>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</si>
  <si>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</si>
  <si>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</si>
  <si>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</si>
  <si>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</si>
  <si>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</si>
  <si>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</si>
  <si>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</si>
  <si>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</si>
  <si>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</si>
  <si>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</si>
  <si>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</si>
  <si>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</si>
  <si>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</si>
  <si>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</si>
  <si>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</si>
  <si>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</si>
  <si>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</si>
  <si>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</si>
  <si>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</si>
  <si>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</si>
  <si>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</si>
  <si>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</si>
  <si>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</si>
  <si>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</si>
  <si>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</si>
  <si>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OP-UA62</t>
  </si>
  <si>
    <t>Glycol Dehydration Unit Attributes</t>
  </si>
  <si>
    <t>----</t>
  </si>
  <si>
    <t>Alternate Means of Emission Limitation (AMEL)</t>
  </si>
  <si>
    <t>NO</t>
  </si>
  <si>
    <t>YES</t>
  </si>
  <si>
    <t>AMEL ID No.</t>
  </si>
  <si>
    <t>HAP Source</t>
  </si>
  <si>
    <t>AREA</t>
  </si>
  <si>
    <t>MAJOR</t>
  </si>
  <si>
    <t>Affected Source Type</t>
  </si>
  <si>
    <t>LARGE</t>
  </si>
  <si>
    <t>NTEGU</t>
  </si>
  <si>
    <t>SMALL</t>
  </si>
  <si>
    <t>TEGU</t>
  </si>
  <si>
    <t>Area Source Exemption</t>
  </si>
  <si>
    <t>85-</t>
  </si>
  <si>
    <t>90-</t>
  </si>
  <si>
    <t>NONE</t>
  </si>
  <si>
    <t>Existing Unit</t>
  </si>
  <si>
    <t>Table 1b</t>
  </si>
  <si>
    <t>Process Vent Control</t>
  </si>
  <si>
    <t>B90</t>
  </si>
  <si>
    <t>BCOMB</t>
  </si>
  <si>
    <t>BMOD</t>
  </si>
  <si>
    <t>BTEX</t>
  </si>
  <si>
    <t>CD-CVS</t>
  </si>
  <si>
    <t>COMB</t>
  </si>
  <si>
    <t>MOD</t>
  </si>
  <si>
    <t>PNGL</t>
  </si>
  <si>
    <t>UNCON</t>
  </si>
  <si>
    <t>Bypass Device</t>
  </si>
  <si>
    <t>Flow Indicator</t>
  </si>
  <si>
    <t>Sealed Closed Vent System</t>
  </si>
  <si>
    <t>Unsafe to Inspect</t>
  </si>
  <si>
    <t>Difficult to Inspect</t>
  </si>
  <si>
    <t>Table 1c</t>
  </si>
  <si>
    <t>Control Device Type</t>
  </si>
  <si>
    <t>BPH</t>
  </si>
  <si>
    <t>CATA</t>
  </si>
  <si>
    <t>COND</t>
  </si>
  <si>
    <t>FLARE</t>
  </si>
  <si>
    <t>NCADS</t>
  </si>
  <si>
    <t>RCADS</t>
  </si>
  <si>
    <t>THERM</t>
  </si>
  <si>
    <t>Control Device ID No.</t>
  </si>
  <si>
    <t>Control Device Operation</t>
  </si>
  <si>
    <t>MASS</t>
  </si>
  <si>
    <t>MRTT</t>
  </si>
  <si>
    <t>TOC/HAP20</t>
  </si>
  <si>
    <t>TOC/HAP95</t>
  </si>
  <si>
    <t>44+</t>
  </si>
  <si>
    <t>FUEL</t>
  </si>
  <si>
    <t>HAZ1</t>
  </si>
  <si>
    <t>HAZ2</t>
  </si>
  <si>
    <t>SAME</t>
  </si>
  <si>
    <t>Performance Test or Design Analysis</t>
  </si>
  <si>
    <t>DA</t>
  </si>
  <si>
    <t>PT</t>
  </si>
  <si>
    <t>PTM</t>
  </si>
  <si>
    <t>Emission Point ID No.</t>
  </si>
  <si>
    <t>Page 1</t>
  </si>
  <si>
    <t>Page 2</t>
  </si>
  <si>
    <t>Page 3</t>
  </si>
  <si>
    <t>Form OP-UA62</t>
  </si>
  <si>
    <t>Performance Test/ Design Analysis Exemption</t>
  </si>
  <si>
    <t>Table 1a: Title 40 Code of Federal Regulations Part 63 (40 CFR Part 63)</t>
  </si>
  <si>
    <t>Subchapter HH: National Emission Standards for Hazardous Air Pollutants From Oil and Natural Gas Production Facilities</t>
  </si>
  <si>
    <t>40 CFR Part 63, Subchapter HH: National Emission Standards for Hazardous Air Pollutants From Oil and Natural Gas Production Facilities</t>
  </si>
  <si>
    <t>Table 1b: Title 40 Code of Federal Regulations Part 63 (40 CFR Part 63)</t>
  </si>
  <si>
    <t>Table 1c: Title 40 Code of Federal Regulations Part 63 (40 CFR Part 63)</t>
  </si>
  <si>
    <t>10434</t>
  </si>
  <si>
    <t>96v1.0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</si>
  <si>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</si>
  <si>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</si>
  <si>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</si>
  <si>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</si>
  <si>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</si>
  <si>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</si>
  <si>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</si>
  <si>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</si>
  <si>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</si>
  <si>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</si>
  <si>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</si>
  <si>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</si>
  <si>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 xml:space="preserve">The data found in the Emission Point ID No. and Group ID No. columns are used to prefill the dropdown menus for the Emission Point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</si>
  <si>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Emission Point ID No. The data in the dropdown menus come from the data submitted in the OP-SUM Table 1. If a Emission Point ID No. is a member of a group, only the Group ID No. will be available in the dropdown menu. If a permit shield is being requested for a Emission Point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</si>
  <si>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t>The pages contain the unit attribute tables. The Emission Point ID No. dropdown menu is populated with the Emission Point ID No. entered in the OP-SUM Table 1. If a Emission Point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</si>
  <si>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TOP</t>
  </si>
  <si>
    <t>12/2014</t>
  </si>
  <si>
    <t>07/2025</t>
  </si>
  <si>
    <r>
      <rPr>
        <u/>
        <sz val="10"/>
        <rFont val="Times New Roman"/>
        <family val="1"/>
      </rPr>
      <t>Unit Attribute Tables begin with</t>
    </r>
    <r>
      <rPr>
        <u/>
        <sz val="10"/>
        <color theme="10"/>
        <rFont val="Times New Roman"/>
        <family val="1"/>
      </rPr>
      <t xml:space="preserve"> Page 1:</t>
    </r>
  </si>
  <si>
    <t>Emission Point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</si>
</sst>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0" fontId="2" fillId="0" borderId="0" xfId="19" applyAlignment="1">
      <alignment horizontal="left"/>
    </xf>
    <xf numFmtId="0" fontId="6" fillId="0" borderId="3" xfId="19" applyFont="1" applyBorder="1" applyAlignment="1">
      <alignment horizontal="left" vertical="top" wrapText="1"/>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14" xfId="20" quotePrefix="1" applyBorder="1">
      <alignment horizontal="left" vertical="center"/>
    </xf>
    <xf numFmtId="49" fontId="5" fillId="0" borderId="15" xfId="20" applyBorder="1">
      <alignment horizontal="left" vertical="center"/>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98CF4333-261F-4D80-AE84-1A79A8783C75}"/>
    <cellStyle name="Heading 2" xfId="15" builtinId="17" customBuiltin="1"/>
    <cellStyle name="Heading 3" xfId="17" builtinId="18" customBuiltin="1"/>
    <cellStyle name="Hyperlink" xfId="5" builtinId="8" customBuiltin="1"/>
    <cellStyle name="Hyperlink 2" xfId="20" xr:uid="{82CBE281-9BCE-4DFF-83D9-F3B35FEE4521}"/>
    <cellStyle name="Hyperlink 3" xfId="21" xr:uid="{D36C490D-5D37-4E31-9F61-80DCFC99B686}"/>
    <cellStyle name="Named_Range" xfId="16" xr:uid="{EFC2D746-0F1F-4443-A9B2-B1C0677D23BB}"/>
    <cellStyle name="Normal" xfId="0" builtinId="0" customBuiltin="1"/>
    <cellStyle name="Normal 2" xfId="19" xr:uid="{58A360D2-C8E9-4602-AEFB-13276DF02B6D}"/>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4">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3"/>
      <tableStyleElement type="headerRow" dxfId="42"/>
      <tableStyleElement type="secondRowStripe" dxfId="41"/>
    </tableStyle>
    <tableStyle name="Table Style 1B" pivot="0" count="2" xr9:uid="{E2481E9C-331A-4AB9-B0F7-8E8089F263D8}">
      <tableStyleElement type="wholeTable" dxfId="40"/>
      <tableStyleElement type="headerRow" dxfId="39"/>
    </tableStyle>
    <tableStyle name="Table Style 2" pivot="0" count="3" xr9:uid="{00000000-0011-0000-FFFF-FFFF01000000}">
      <tableStyleElement type="wholeTable" dxfId="38"/>
      <tableStyleElement type="headerRow" dxfId="37"/>
      <tableStyleElement type="firstColumn" dxfId="36"/>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5"/>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4"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8" totalsRowShown="0" headerRowCellStyle="Form_Header_1">
  <autoFilter ref="A3:D8"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3"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Emission Point ID No." dataCellStyle="Form_Text"/>
    <tableColumn id="3" xr3:uid="{00000000-0010-0000-0400-000003000000}" name="Group ID No." dataCellStyle="Form_Text"/>
    <tableColumn id="5" xr3:uid="{00000000-0010-0000-0400-000005000000}" name="Emission Poin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Row],[Emission Point ID No.]]="","",IF(OP_SUM[[#This Row],[Group ID No.]]&lt;&gt;"",OP_SUM[[#This Row],[Group ID No.]],OP_SUM[[#This Row],[Emission Point ID No.]]))</calculatedColumnFormula>
    </tableColumn>
    <tableColumn id="13" xr3:uid="{00000000-0010-0000-0400-00000D000000}" name="&quot;Unit2&quot;" dataDxfId="32" dataCellStyle="Form_General">
      <calculatedColumnFormula>IF(COUNTIFS($L$4:OP_SUM[[#This Row],["Unit1"]],"?*",$L$4:OP_SUM[[#This Row],["Unit1"]],OP_SUM[[#This Row],["Unit1"]])=1,ROW(OP_SUM[[#This Row],["Unit1"]]),"")</calculatedColumnFormula>
    </tableColumn>
    <tableColumn id="15" xr3:uid="{00000000-0010-0000-0400-00000F000000}" name="&quot;Unit3&quot;" dataDxfId="31" dataCellStyle="Form_General">
      <calculatedColumnFormula>IFERROR(_xlfn.RANK.EQ(OP_SUM[[#This Row],["Unit2"]],OP_SUM["Unit2"],1),"")</calculatedColumnFormula>
    </tableColumn>
    <tableColumn id="12" xr3:uid="{00000000-0010-0000-0400-00000C000000}" name="&quot;Unit-Group&quot;" dataDxfId="30"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Emission Poin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9552118-D4D7-4755-A1AA-7270846928CB}" name="Table 1a" displayName="Table_1a" ref="A4:H14" totalsRowShown="0" headerRowCellStyle="Form_Header_1" dataCellStyle="Form_Text">
  <tableColumns count="8">
    <tableColumn id="1" xr3:uid="{D843A814-2541-4933-8A06-B6DFEE9626F4}" name="Emission Point ID No." dataCellStyle="Form_Text"/>
    <tableColumn id="2" xr3:uid="{CF75B717-649A-4921-9B9E-ED4E5FB488E4}" name="SOP/GOP Index No." dataCellStyle="Form_Text"/>
    <tableColumn id="3" xr3:uid="{92CB2D3D-6C1C-4770-BFF3-839383093CD1}" name="Alternate Means of Emission Limitation (AMEL)" dataCellStyle="Form_Text"/>
    <tableColumn id="4" xr3:uid="{27AE0180-5E4B-4C05-840F-3C7098529B9F}" name="AMEL ID No." dataCellStyle="Form_Text"/>
    <tableColumn id="5" xr3:uid="{CB0B68A0-63F0-4142-934D-9B6957059AB5}" name="HAP Source" dataCellStyle="Form_Text"/>
    <tableColumn id="6" xr3:uid="{95C5801C-B3B2-4DEA-AED2-334C3619285F}" name="Affected Source Type" dataCellStyle="Form_Text"/>
    <tableColumn id="7" xr3:uid="{338BC74A-BB5C-45EB-87E0-3B5270DFF7CB}" name="Area Source Exemption" dataCellStyle="Form_Text"/>
    <tableColumn id="8" xr3:uid="{8BCA8459-9109-4CEC-927A-B49A30927581}" name="Existing Unit"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07979E4-1130-4650-8C94-E7A95AEA66D9}" name="Table 1b" displayName="Table_1b" ref="A4:H14" totalsRowShown="0" headerRowCellStyle="Form_Header_1" dataCellStyle="Form_Text">
  <tableColumns count="8">
    <tableColumn id="1" xr3:uid="{5B88882C-E600-4C59-9D04-762F3B0F0D76}" name="Emission Point ID No." dataCellStyle="Form_Text"/>
    <tableColumn id="2" xr3:uid="{ACEDD5F9-FFAC-447F-8197-06BC903DD479}" name="SOP/GOP Index No." dataCellStyle="Form_Text"/>
    <tableColumn id="3" xr3:uid="{4A5AD8A1-E8B8-4F75-BE1B-4A7123BA7AB4}" name="Process Vent Control" dataCellStyle="Form_Text"/>
    <tableColumn id="4" xr3:uid="{8B9AF948-5F5E-4486-B89F-DD985BA4C003}" name="Bypass Device" dataCellStyle="Form_Text"/>
    <tableColumn id="5" xr3:uid="{E102B5F0-0D98-47ED-96BD-769DFF47F529}" name="Flow Indicator" dataCellStyle="Form_Text"/>
    <tableColumn id="6" xr3:uid="{8B1DC9B5-5B67-4FC1-B797-A58DD6E71953}" name="Sealed Closed Vent System" dataCellStyle="Form_Text"/>
    <tableColumn id="7" xr3:uid="{F17C22C6-FA8F-4BDC-8719-42DD1F2B16A2}" name="Unsafe to Inspect" dataCellStyle="Form_Text"/>
    <tableColumn id="8" xr3:uid="{8769F48E-AF3E-4BCA-AED0-211B69380922}" name="Difficult to Inspect"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2C45EFB-29D9-4763-B9A0-3DEF87C20125}" name="Table 1c" displayName="Table_1c" ref="A4:G14" totalsRowShown="0" headerRowCellStyle="Form_Header_1" dataCellStyle="Form_Text">
  <tableColumns count="7">
    <tableColumn id="1" xr3:uid="{5B658AB4-BF6E-444E-B88F-C08B2D17B843}" name="Emission Point ID No." dataCellStyle="Form_Text"/>
    <tableColumn id="2" xr3:uid="{F7F9F9D6-0932-455A-B74B-73D05541FDB9}" name="SOP/GOP Index No." dataCellStyle="Form_Text"/>
    <tableColumn id="3" xr3:uid="{2899A111-445F-4DFE-BEF0-57ACFAE6C6C4}" name="Control Device Type" dataCellStyle="Form_Text"/>
    <tableColumn id="4" xr3:uid="{F3ED486B-27B0-4436-A3E8-2972F003C779}" name="Control Device ID No." dataCellStyle="Form_Text"/>
    <tableColumn id="5" xr3:uid="{938F6444-517D-48C2-A749-2230F6FD9971}" name="Control Device Operation" dataCellStyle="Form_Text"/>
    <tableColumn id="6" xr3:uid="{31017EA5-DE43-41F0-B9AF-F87C3ED30411}" name="Performance Test/ Design Analysis Exemption" dataCellStyle="Form_Text"/>
    <tableColumn id="7" xr3:uid="{E6EFF7DF-4D25-44BB-89AF-D23A63E030BE}" name="Performance Test or Design Analysis"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V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21" width="20.83203125" customWidth="1"/>
    <col min="22" max="22" width="9.33203125" customWidth="1"/>
    <col min="23" max="16384" width="9.33203125" hidden="1"/>
  </cols>
  <sheetData>
    <row r="1" spans="1:21" x14ac:dyDescent="0.2">
      <c r="A1" s="15" t="s">
        <v>77</v>
      </c>
    </row>
    <row r="4" spans="1:21" ht="13.5" x14ac:dyDescent="0.2">
      <c r="A4" s="18" t="s">
        <v>22</v>
      </c>
      <c r="B4">
        <f>COUNTA(B$11:B$111)</f>
        <v>1</v>
      </c>
      <c r="C4">
        <f t="shared" ref="C4:U4" si="0">COUNTA(C$11:C$111)</f>
        <v>2</v>
      </c>
      <c r="D4">
        <f t="shared" si="0"/>
        <v>1</v>
      </c>
      <c r="E4">
        <f t="shared" si="0"/>
        <v>2</v>
      </c>
      <c r="F4">
        <f t="shared" si="0"/>
        <v>4</v>
      </c>
      <c r="G4">
        <f t="shared" si="0"/>
        <v>3</v>
      </c>
      <c r="H4">
        <f t="shared" si="0"/>
        <v>2</v>
      </c>
      <c r="I4">
        <f t="shared" si="0"/>
        <v>1</v>
      </c>
      <c r="J4">
        <f t="shared" si="0"/>
        <v>9</v>
      </c>
      <c r="K4">
        <f t="shared" si="0"/>
        <v>2</v>
      </c>
      <c r="L4">
        <f t="shared" si="0"/>
        <v>2</v>
      </c>
      <c r="M4">
        <f t="shared" si="0"/>
        <v>2</v>
      </c>
      <c r="N4">
        <f t="shared" si="0"/>
        <v>2</v>
      </c>
      <c r="O4">
        <f t="shared" si="0"/>
        <v>2</v>
      </c>
      <c r="P4">
        <f t="shared" si="0"/>
        <v>1</v>
      </c>
      <c r="Q4">
        <f t="shared" si="0"/>
        <v>7</v>
      </c>
      <c r="R4">
        <f t="shared" si="0"/>
        <v>1</v>
      </c>
      <c r="S4">
        <f t="shared" si="0"/>
        <v>4</v>
      </c>
      <c r="T4">
        <f t="shared" si="0"/>
        <v>6</v>
      </c>
      <c r="U4">
        <f t="shared" si="0"/>
        <v>4</v>
      </c>
    </row>
    <row r="5" spans="1:21" s="3" customFormat="1" x14ac:dyDescent="0.2">
      <c r="A5" s="16" t="s">
        <v>39</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c r="S5" s="3" t="s">
        <v>476</v>
      </c>
      <c r="T5" s="3" t="s">
        <v>476</v>
      </c>
      <c r="U5" s="3" t="s">
        <v>476</v>
      </c>
    </row>
    <row r="6" spans="1:21" s="3" customFormat="1" x14ac:dyDescent="0.2">
      <c r="A6" s="16" t="s">
        <v>17</v>
      </c>
      <c r="B6" s="3" t="s">
        <v>364</v>
      </c>
      <c r="C6" s="3" t="s">
        <v>364</v>
      </c>
      <c r="D6" s="3" t="s">
        <v>364</v>
      </c>
      <c r="E6" s="3" t="s">
        <v>364</v>
      </c>
      <c r="F6" s="3" t="s">
        <v>364</v>
      </c>
      <c r="G6" s="3" t="s">
        <v>364</v>
      </c>
      <c r="H6" s="3" t="s">
        <v>364</v>
      </c>
      <c r="I6" s="3" t="s">
        <v>364</v>
      </c>
      <c r="J6" s="3" t="s">
        <v>364</v>
      </c>
      <c r="K6" s="3" t="s">
        <v>364</v>
      </c>
      <c r="L6" s="3" t="s">
        <v>364</v>
      </c>
      <c r="M6" s="3" t="s">
        <v>364</v>
      </c>
      <c r="N6" s="3" t="s">
        <v>364</v>
      </c>
      <c r="O6" s="3" t="s">
        <v>364</v>
      </c>
      <c r="P6" s="3" t="s">
        <v>364</v>
      </c>
      <c r="Q6" s="3" t="s">
        <v>364</v>
      </c>
      <c r="R6" s="3" t="s">
        <v>364</v>
      </c>
      <c r="S6" s="3" t="s">
        <v>364</v>
      </c>
      <c r="T6" s="3" t="s">
        <v>364</v>
      </c>
      <c r="U6" s="3" t="s">
        <v>364</v>
      </c>
    </row>
    <row r="7" spans="1:21" s="3" customFormat="1" x14ac:dyDescent="0.2">
      <c r="A7" s="16" t="s">
        <v>18</v>
      </c>
      <c r="B7" s="3" t="s">
        <v>40</v>
      </c>
      <c r="C7" s="3" t="s">
        <v>40</v>
      </c>
      <c r="D7" s="3" t="s">
        <v>40</v>
      </c>
      <c r="E7" s="3" t="s">
        <v>40</v>
      </c>
      <c r="F7" s="3" t="s">
        <v>40</v>
      </c>
      <c r="G7" s="3" t="s">
        <v>40</v>
      </c>
      <c r="H7" s="3" t="s">
        <v>40</v>
      </c>
      <c r="I7" s="3" t="s">
        <v>496</v>
      </c>
      <c r="J7" s="3" t="s">
        <v>496</v>
      </c>
      <c r="K7" s="3" t="s">
        <v>496</v>
      </c>
      <c r="L7" s="3" t="s">
        <v>496</v>
      </c>
      <c r="M7" s="3" t="s">
        <v>496</v>
      </c>
      <c r="N7" s="3" t="s">
        <v>496</v>
      </c>
      <c r="O7" s="3" t="s">
        <v>496</v>
      </c>
      <c r="P7" s="3" t="s">
        <v>512</v>
      </c>
      <c r="Q7" s="3" t="s">
        <v>512</v>
      </c>
      <c r="R7" s="3" t="s">
        <v>512</v>
      </c>
      <c r="S7" s="3" t="s">
        <v>512</v>
      </c>
      <c r="T7" s="3" t="s">
        <v>512</v>
      </c>
      <c r="U7" s="3" t="s">
        <v>512</v>
      </c>
    </row>
    <row r="8" spans="1:21" s="3" customFormat="1" x14ac:dyDescent="0.2">
      <c r="A8" s="16" t="s">
        <v>19</v>
      </c>
      <c r="B8" s="3">
        <v>1</v>
      </c>
      <c r="C8" s="3">
        <v>1</v>
      </c>
      <c r="D8" s="3">
        <v>1</v>
      </c>
      <c r="E8" s="3">
        <v>1</v>
      </c>
      <c r="F8" s="3">
        <v>1</v>
      </c>
      <c r="G8" s="3">
        <v>1</v>
      </c>
      <c r="H8" s="3">
        <v>1</v>
      </c>
      <c r="I8" s="3">
        <v>2</v>
      </c>
      <c r="J8" s="3">
        <v>2</v>
      </c>
      <c r="K8" s="3">
        <v>2</v>
      </c>
      <c r="L8" s="3">
        <v>2</v>
      </c>
      <c r="M8" s="3">
        <v>2</v>
      </c>
      <c r="N8" s="3">
        <v>2</v>
      </c>
      <c r="O8" s="3">
        <v>2</v>
      </c>
      <c r="P8" s="3">
        <v>3</v>
      </c>
      <c r="Q8" s="3">
        <v>3</v>
      </c>
      <c r="R8" s="3">
        <v>3</v>
      </c>
      <c r="S8" s="3">
        <v>3</v>
      </c>
      <c r="T8" s="3">
        <v>3</v>
      </c>
      <c r="U8" s="3">
        <v>3</v>
      </c>
    </row>
    <row r="9" spans="1:21" s="3" customFormat="1" x14ac:dyDescent="0.2">
      <c r="A9" s="16" t="s">
        <v>20</v>
      </c>
      <c r="B9" s="3">
        <v>1</v>
      </c>
      <c r="C9" s="3">
        <v>2</v>
      </c>
      <c r="D9" s="3">
        <v>3</v>
      </c>
      <c r="E9" s="3">
        <v>4</v>
      </c>
      <c r="F9" s="3">
        <v>5</v>
      </c>
      <c r="G9" s="3">
        <v>6</v>
      </c>
      <c r="H9" s="3">
        <v>7</v>
      </c>
      <c r="I9" s="3">
        <v>1</v>
      </c>
      <c r="J9" s="3">
        <v>2</v>
      </c>
      <c r="K9" s="3">
        <v>3</v>
      </c>
      <c r="L9" s="3">
        <v>4</v>
      </c>
      <c r="M9" s="3">
        <v>5</v>
      </c>
      <c r="N9" s="3">
        <v>6</v>
      </c>
      <c r="O9" s="3">
        <v>7</v>
      </c>
      <c r="P9" s="3">
        <v>1</v>
      </c>
      <c r="Q9" s="3">
        <v>2</v>
      </c>
      <c r="R9" s="3">
        <v>3</v>
      </c>
      <c r="S9" s="3">
        <v>4</v>
      </c>
      <c r="T9" s="3">
        <v>5</v>
      </c>
      <c r="U9" s="3">
        <v>6</v>
      </c>
    </row>
    <row r="10" spans="1:21" s="3" customFormat="1" x14ac:dyDescent="0.2">
      <c r="A10" s="16" t="s">
        <v>21</v>
      </c>
      <c r="B10" s="3" t="s">
        <v>93</v>
      </c>
      <c r="C10" s="3" t="s">
        <v>479</v>
      </c>
      <c r="D10" s="3" t="s">
        <v>482</v>
      </c>
      <c r="E10" s="3" t="s">
        <v>483</v>
      </c>
      <c r="F10" s="3" t="s">
        <v>486</v>
      </c>
      <c r="G10" s="3" t="s">
        <v>491</v>
      </c>
      <c r="H10" s="3" t="s">
        <v>495</v>
      </c>
      <c r="I10" s="3" t="s">
        <v>93</v>
      </c>
      <c r="J10" s="3" t="s">
        <v>497</v>
      </c>
      <c r="K10" s="3" t="s">
        <v>507</v>
      </c>
      <c r="L10" s="3" t="s">
        <v>508</v>
      </c>
      <c r="M10" s="3" t="s">
        <v>509</v>
      </c>
      <c r="N10" s="3" t="s">
        <v>510</v>
      </c>
      <c r="O10" s="3" t="s">
        <v>511</v>
      </c>
      <c r="P10" s="3" t="s">
        <v>93</v>
      </c>
      <c r="Q10" s="3" t="s">
        <v>513</v>
      </c>
      <c r="R10" s="3" t="s">
        <v>521</v>
      </c>
      <c r="S10" s="3" t="s">
        <v>522</v>
      </c>
      <c r="T10" s="3" t="s">
        <v>541</v>
      </c>
      <c r="U10" s="3" t="s">
        <v>532</v>
      </c>
    </row>
    <row r="11" spans="1:21" s="3" customFormat="1" x14ac:dyDescent="0.2">
      <c r="A11" s="16" t="s">
        <v>37</v>
      </c>
      <c r="B11" s="3" t="s">
        <v>478</v>
      </c>
      <c r="C11" s="3" t="s">
        <v>480</v>
      </c>
      <c r="D11" s="3" t="s">
        <v>478</v>
      </c>
      <c r="E11" s="3" t="s">
        <v>484</v>
      </c>
      <c r="F11" s="3" t="s">
        <v>487</v>
      </c>
      <c r="G11" s="3" t="s">
        <v>492</v>
      </c>
      <c r="H11" s="3" t="s">
        <v>480</v>
      </c>
      <c r="I11" s="3" t="s">
        <v>478</v>
      </c>
      <c r="J11" s="3" t="s">
        <v>498</v>
      </c>
      <c r="K11" s="3" t="s">
        <v>480</v>
      </c>
      <c r="L11" s="3" t="s">
        <v>480</v>
      </c>
      <c r="M11" s="3" t="s">
        <v>480</v>
      </c>
      <c r="N11" s="3" t="s">
        <v>480</v>
      </c>
      <c r="O11" s="3" t="s">
        <v>480</v>
      </c>
      <c r="P11" s="3" t="s">
        <v>478</v>
      </c>
      <c r="Q11" s="3" t="s">
        <v>514</v>
      </c>
      <c r="R11" s="3" t="s">
        <v>478</v>
      </c>
      <c r="S11" s="3" t="s">
        <v>523</v>
      </c>
      <c r="T11" s="3" t="s">
        <v>527</v>
      </c>
      <c r="U11" s="3" t="s">
        <v>533</v>
      </c>
    </row>
    <row r="12" spans="1:21" s="3" customFormat="1" x14ac:dyDescent="0.2">
      <c r="A12" s="17"/>
      <c r="C12" s="3" t="s">
        <v>481</v>
      </c>
      <c r="E12" s="3" t="s">
        <v>485</v>
      </c>
      <c r="F12" s="3" t="s">
        <v>488</v>
      </c>
      <c r="G12" s="3" t="s">
        <v>493</v>
      </c>
      <c r="H12" s="3" t="s">
        <v>481</v>
      </c>
      <c r="J12" s="3" t="s">
        <v>499</v>
      </c>
      <c r="K12" s="3" t="s">
        <v>481</v>
      </c>
      <c r="L12" s="3" t="s">
        <v>481</v>
      </c>
      <c r="M12" s="3" t="s">
        <v>481</v>
      </c>
      <c r="N12" s="3" t="s">
        <v>481</v>
      </c>
      <c r="O12" s="3" t="s">
        <v>481</v>
      </c>
      <c r="Q12" s="3" t="s">
        <v>515</v>
      </c>
      <c r="S12" s="3" t="s">
        <v>524</v>
      </c>
      <c r="T12" s="3" t="s">
        <v>528</v>
      </c>
      <c r="U12" s="3" t="s">
        <v>504</v>
      </c>
    </row>
    <row r="13" spans="1:21" s="3" customFormat="1" x14ac:dyDescent="0.2">
      <c r="A13" s="17"/>
      <c r="F13" s="3" t="s">
        <v>489</v>
      </c>
      <c r="G13" s="3" t="s">
        <v>494</v>
      </c>
      <c r="J13" s="3" t="s">
        <v>500</v>
      </c>
      <c r="Q13" s="3" t="s">
        <v>516</v>
      </c>
      <c r="S13" s="3" t="s">
        <v>525</v>
      </c>
      <c r="T13" s="3" t="s">
        <v>529</v>
      </c>
      <c r="U13" s="3" t="s">
        <v>534</v>
      </c>
    </row>
    <row r="14" spans="1:21" s="3" customFormat="1" x14ac:dyDescent="0.2">
      <c r="A14" s="17"/>
      <c r="F14" s="3" t="s">
        <v>490</v>
      </c>
      <c r="J14" s="3" t="s">
        <v>501</v>
      </c>
      <c r="Q14" s="3" t="s">
        <v>517</v>
      </c>
      <c r="S14" s="3" t="s">
        <v>526</v>
      </c>
      <c r="T14" s="3" t="s">
        <v>530</v>
      </c>
      <c r="U14" s="3" t="s">
        <v>535</v>
      </c>
    </row>
    <row r="15" spans="1:21" s="3" customFormat="1" x14ac:dyDescent="0.2">
      <c r="A15" s="17"/>
      <c r="J15" s="3" t="s">
        <v>502</v>
      </c>
      <c r="Q15" s="3" t="s">
        <v>518</v>
      </c>
      <c r="T15" s="3" t="s">
        <v>494</v>
      </c>
    </row>
    <row r="16" spans="1:21" s="3" customFormat="1" x14ac:dyDescent="0.2">
      <c r="A16" s="17"/>
      <c r="J16" s="3" t="s">
        <v>503</v>
      </c>
      <c r="Q16" s="3" t="s">
        <v>519</v>
      </c>
      <c r="T16" s="3" t="s">
        <v>531</v>
      </c>
    </row>
    <row r="17" spans="1:17" s="3" customFormat="1" x14ac:dyDescent="0.2">
      <c r="A17" s="17"/>
      <c r="J17" s="3" t="s">
        <v>504</v>
      </c>
      <c r="Q17" s="3" t="s">
        <v>520</v>
      </c>
    </row>
    <row r="18" spans="1:17" s="3" customFormat="1" x14ac:dyDescent="0.2">
      <c r="A18" s="17"/>
      <c r="J18" s="3" t="s">
        <v>505</v>
      </c>
    </row>
    <row r="19" spans="1:17" s="3" customFormat="1" x14ac:dyDescent="0.2">
      <c r="A19" s="17"/>
      <c r="J19" s="3" t="s">
        <v>506</v>
      </c>
    </row>
    <row r="20" spans="1:17" s="3" customFormat="1" x14ac:dyDescent="0.2">
      <c r="A20" s="17"/>
    </row>
    <row r="21" spans="1:17" s="3" customFormat="1" x14ac:dyDescent="0.2">
      <c r="A21" s="17"/>
    </row>
    <row r="22" spans="1:17" s="3" customFormat="1" x14ac:dyDescent="0.2">
      <c r="A22" s="17"/>
    </row>
    <row r="23" spans="1:17" s="3" customFormat="1" x14ac:dyDescent="0.2">
      <c r="A23" s="17"/>
    </row>
    <row r="24" spans="1:17" s="3" customFormat="1" x14ac:dyDescent="0.2">
      <c r="A24" s="17"/>
    </row>
    <row r="25" spans="1:17" s="3" customFormat="1" x14ac:dyDescent="0.2">
      <c r="A25" s="17"/>
    </row>
    <row r="26" spans="1:17" s="3" customFormat="1" x14ac:dyDescent="0.2">
      <c r="A26" s="17"/>
    </row>
    <row r="27" spans="1:17" s="3" customFormat="1" x14ac:dyDescent="0.2">
      <c r="A27" s="17"/>
    </row>
    <row r="28" spans="1:17" s="3" customFormat="1" x14ac:dyDescent="0.2">
      <c r="A28" s="17"/>
    </row>
    <row r="29" spans="1:17" s="3" customFormat="1" x14ac:dyDescent="0.2">
      <c r="A29" s="17"/>
    </row>
    <row r="30" spans="1:17" s="3" customFormat="1" x14ac:dyDescent="0.2">
      <c r="A30" s="17"/>
    </row>
    <row r="31" spans="1:17" s="3" customFormat="1" x14ac:dyDescent="0.2">
      <c r="A31" s="17"/>
    </row>
    <row r="32" spans="1:17"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9g5HgZ0iezNSTX14+XIPUC1w6pX21m4RMKOHYUcP6nlnaatzscGxiKIly6lGcEVEUJFre4Uiz0IHFuaBumJfbw==" saltValue="MHjIbhu3ZR6EseOHaQaDH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0203E-E779-4C8C-A2B8-5EF65EE58FC4}">
  <sheetPr codeName="Sheet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545</v>
      </c>
      <c r="B1" s="55"/>
      <c r="C1" s="55"/>
      <c r="D1" s="55"/>
      <c r="E1" s="55"/>
      <c r="F1" s="55"/>
      <c r="G1" s="55"/>
      <c r="H1" s="55"/>
    </row>
    <row r="2" spans="1:9" ht="14.25" customHeight="1" x14ac:dyDescent="0.2">
      <c r="A2" s="55" t="s">
        <v>543</v>
      </c>
      <c r="B2" s="55"/>
      <c r="C2" s="55"/>
      <c r="D2" s="55"/>
      <c r="E2" s="55"/>
      <c r="F2" s="55"/>
      <c r="G2" s="55"/>
      <c r="H2" s="55"/>
    </row>
    <row r="4" spans="1:9" ht="51" customHeight="1" x14ac:dyDescent="0.2">
      <c r="A4" s="9" t="s">
        <v>536</v>
      </c>
      <c r="B4" s="9" t="s">
        <v>93</v>
      </c>
      <c r="C4" s="9" t="s">
        <v>497</v>
      </c>
      <c r="D4" s="9" t="s">
        <v>507</v>
      </c>
      <c r="E4" s="9" t="s">
        <v>508</v>
      </c>
      <c r="F4" s="9" t="s">
        <v>509</v>
      </c>
      <c r="G4" s="9" t="s">
        <v>510</v>
      </c>
      <c r="H4" s="9" t="s">
        <v>511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kEQX8N8yJZf5kPyURgLh6EW2dYi//qrIkafmtzrThJzRlCVgCdD/qUqaiJDGkxte8YOY2LzpUVwncoKYBKrb0g==" saltValue="a6ZL9CrcAMbIJLAxq8Nt9Q==" spinCount="100000" sheet="1" objects="1" scenarios="1" formatRows="0" insertRows="0" deleteRows="0"/>
  <mergeCells count="3">
    <mergeCell ref="A15:H15"/>
    <mergeCell ref="A1:H1"/>
    <mergeCell ref="A2:H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dataValidations count="2">
    <dataValidation type="list" allowBlank="1" showErrorMessage="1" error="The selection is not valid" prompt="Select from the dropdown list" sqref="A5:A14" xr:uid="{C6EFF4D6-7400-4DD7-AA0B-CFFCA15F6106}">
      <formula1>OFFSET(UnitListStart,1,0,UnitListCount,1)</formula1>
    </dataValidation>
    <dataValidation type="textLength" operator="lessThanOrEqual" allowBlank="1" showErrorMessage="1" error="The response must be 15 characters or less" prompt="Enter the SOP/GOP Index No." sqref="B5:B14" xr:uid="{1177F8B3-C5B0-4AB3-8D14-3E2D2AB7FDBE}">
      <formula1>15</formula1>
    </dataValidation>
  </dataValidations>
  <hyperlinks>
    <hyperlink ref="A15" location="'Table of Contents'!A1" display="Go to the Table of Contents" xr:uid="{C72F6404-1435-4714-BFF4-6A512E0E6BEA}"/>
  </hyperlinks>
  <pageMargins left="0.5" right="0.5" top="1.35" bottom="0.5" header="0.5" footer="0.5"/>
  <pageSetup orientation="landscape" r:id="rId1"/>
  <headerFooter>
    <oddHeader>&amp;C&amp;"Times New Roman,bold"&amp;11Glycol Dehydration Unit Attributes_x000D_Form OP-UA62_x000D_Federal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A1EDE7B9-2B79-4103-BD5C-D944B0063878}">
            <xm:f>AND(C5&lt;&gt;"",COUNTIF(OFFSET(Picklist_UAcodes!J$10,1,0,Picklist_UAcodes!J$4,1),C5)=0)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E3EBC1D-143F-47B7-97D8-E7FFC6B31A65}">
          <x14:formula1>
            <xm:f>OFFSET(Picklist_UAcodes!J$10,1,0,Picklist_UAcodes!J$4,1)</xm:f>
          </x14:formula1>
          <xm:sqref>C5:H14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1DDC-CD2E-4EAB-AD37-64C62B32EB01}">
  <sheetPr codeName="Sheet1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5" t="s">
        <v>546</v>
      </c>
      <c r="B1" s="55"/>
      <c r="C1" s="55"/>
      <c r="D1" s="55"/>
      <c r="E1" s="55"/>
      <c r="F1" s="55"/>
      <c r="G1" s="55"/>
    </row>
    <row r="2" spans="1:8" ht="14.25" customHeight="1" x14ac:dyDescent="0.2">
      <c r="A2" s="55" t="s">
        <v>543</v>
      </c>
      <c r="B2" s="55"/>
      <c r="C2" s="55"/>
      <c r="D2" s="55"/>
      <c r="E2" s="55"/>
      <c r="F2" s="55"/>
      <c r="G2" s="55"/>
    </row>
    <row r="4" spans="1:8" ht="51" customHeight="1" x14ac:dyDescent="0.2">
      <c r="A4" s="9" t="s">
        <v>536</v>
      </c>
      <c r="B4" s="9" t="s">
        <v>93</v>
      </c>
      <c r="C4" s="9" t="s">
        <v>513</v>
      </c>
      <c r="D4" s="9" t="s">
        <v>521</v>
      </c>
      <c r="E4" s="9" t="s">
        <v>522</v>
      </c>
      <c r="F4" s="9" t="s">
        <v>541</v>
      </c>
      <c r="G4" s="9" t="s">
        <v>532</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43</v>
      </c>
      <c r="B15" s="54"/>
      <c r="C15" s="54"/>
      <c r="D15" s="54"/>
      <c r="E15" s="54"/>
      <c r="F15" s="54"/>
      <c r="G15" s="54"/>
    </row>
  </sheetData>
  <sheetProtection algorithmName="SHA-512" hashValue="VpNbgc6mZFcs1KJiM5Nvtd151K1LJArU92r/BzCZD1IkliDmhz5GnwefLsycKGGekQkL3ZJEN8ATsayYpdBWSg==" saltValue="zLIoWtdZPEdg8yAWVPzHdA==" spinCount="100000" sheet="1" objects="1" scenarios="1" formatRows="0" insertRows="0" deleteRows="0"/>
  <mergeCells count="3">
    <mergeCell ref="A15:G15"/>
    <mergeCell ref="A1:G1"/>
    <mergeCell ref="A2:G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D5:D14">
    <cfRule type="expression" dxfId="0" priority="4">
      <formula>LEN(D5)&gt;14</formula>
    </cfRule>
  </conditionalFormatting>
  <dataValidations count="3">
    <dataValidation type="list" allowBlank="1" showErrorMessage="1" error="The selection is not valid" prompt="Select from the dropdown list" sqref="A5:A14" xr:uid="{8298C255-5640-4416-B2E5-44D0BDF3276D}">
      <formula1>OFFSET(UnitListStart,1,0,UnitListCount,1)</formula1>
    </dataValidation>
    <dataValidation type="textLength" operator="lessThanOrEqual" allowBlank="1" showErrorMessage="1" error="The response must be 15 characters or less" prompt="Enter the SOP/GOP Index No." sqref="B5:B14" xr:uid="{FFC38832-6808-4298-9431-F2A208B98C63}">
      <formula1>15</formula1>
    </dataValidation>
    <dataValidation type="textLength" operator="lessThanOrEqual" allowBlank="1" showErrorMessage="1" error="The response must be 14 characters or less" prompt="Enter the Control Device ID No." sqref="D5:D14" xr:uid="{645E8C22-D014-4A58-85B5-C157E9CBDA5C}">
      <formula1>14</formula1>
    </dataValidation>
  </dataValidations>
  <hyperlinks>
    <hyperlink ref="A15" location="'Table of Contents'!A1" display="Go to the Table of Contents" xr:uid="{B6E98CEA-0BC9-4672-94FF-DE85A324C05C}"/>
  </hyperlinks>
  <pageMargins left="0.5" right="0.5" top="1.35" bottom="0.5" header="0.5" footer="0.5"/>
  <pageSetup orientation="landscape" r:id="rId1"/>
  <headerFooter>
    <oddHeader>&amp;C&amp;"Times New Roman,bold"&amp;11Glycol Dehydration Unit Attributes_x000D_Form OP-UA62_x000D_Federal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A9A87A6D-7668-4633-BF3B-B2EC5432190C}">
            <xm:f>AND(C5&lt;&gt;"",COUNTIF(OFFSET(Picklist_UAcodes!Q$10,1,0,Picklist_UAcodes!Q$4,1),C5)=0)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A16386F-C409-4CC9-A8A7-6AEEB1D9D69C}">
          <x14:formula1>
            <xm:f>OFFSET(Picklist_UAcodes!Q$10,1,0,Picklist_UAcodes!Q$4,1)</xm:f>
          </x14:formula1>
          <xm:sqref>C5:C14 E5:G14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33</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15</v>
      </c>
      <c r="O8" s="26" t="s">
        <v>73</v>
      </c>
      <c r="P8" s="26" t="s">
        <v>12</v>
      </c>
      <c r="Q8" s="26" t="s">
        <v>44</v>
      </c>
      <c r="R8" s="26" t="s">
        <v>129</v>
      </c>
      <c r="S8" s="26" t="s">
        <v>13</v>
      </c>
      <c r="T8" s="26" t="s">
        <v>14</v>
      </c>
      <c r="U8" s="26" t="s">
        <v>45</v>
      </c>
      <c r="V8" s="26" t="s">
        <v>74</v>
      </c>
      <c r="W8" s="26" t="s">
        <v>46</v>
      </c>
      <c r="X8" s="27" t="s">
        <v>83</v>
      </c>
      <c r="Z8" s="25" t="s">
        <v>15</v>
      </c>
      <c r="AA8" s="26" t="s">
        <v>73</v>
      </c>
      <c r="AB8" s="26" t="s">
        <v>12</v>
      </c>
      <c r="AC8" s="26" t="s">
        <v>53</v>
      </c>
      <c r="AD8" s="26" t="s">
        <v>54</v>
      </c>
      <c r="AE8" s="26" t="s">
        <v>55</v>
      </c>
      <c r="AF8" s="26" t="s">
        <v>56</v>
      </c>
      <c r="AG8" s="26" t="s">
        <v>119</v>
      </c>
      <c r="AH8" s="26" t="s">
        <v>57</v>
      </c>
      <c r="AI8" s="26" t="s">
        <v>58</v>
      </c>
      <c r="AJ8" s="27" t="s">
        <v>59</v>
      </c>
      <c r="AL8" s="25" t="s">
        <v>15</v>
      </c>
      <c r="AM8" s="26" t="s">
        <v>73</v>
      </c>
      <c r="AN8" s="26" t="s">
        <v>12</v>
      </c>
      <c r="AO8" s="26" t="s">
        <v>16</v>
      </c>
      <c r="AP8" s="26" t="s">
        <v>75</v>
      </c>
      <c r="AQ8" s="27" t="s">
        <v>76</v>
      </c>
    </row>
    <row r="9" spans="1:43" x14ac:dyDescent="0.2">
      <c r="D9" s="28"/>
      <c r="E9" s="29"/>
      <c r="F9" s="29"/>
      <c r="G9" s="29"/>
      <c r="H9" s="29"/>
      <c r="I9" s="29" t="s">
        <v>28</v>
      </c>
      <c r="J9" s="29" t="s">
        <v>30</v>
      </c>
      <c r="K9" s="29" t="s">
        <v>8</v>
      </c>
      <c r="L9" s="30"/>
      <c r="N9" s="28" t="s">
        <v>23</v>
      </c>
      <c r="O9" s="29"/>
      <c r="P9" s="29"/>
      <c r="Q9" s="29"/>
      <c r="R9" s="29"/>
      <c r="S9" s="29" t="s">
        <v>25</v>
      </c>
      <c r="T9" s="29" t="s">
        <v>23</v>
      </c>
      <c r="U9" s="29" t="s">
        <v>47</v>
      </c>
      <c r="V9" s="29"/>
      <c r="W9" s="29"/>
      <c r="X9" s="30"/>
      <c r="Z9" s="28" t="s">
        <v>23</v>
      </c>
      <c r="AA9" s="29"/>
      <c r="AB9" s="29"/>
      <c r="AC9" s="29"/>
      <c r="AD9" s="29" t="s">
        <v>60</v>
      </c>
      <c r="AE9" s="29" t="s">
        <v>62</v>
      </c>
      <c r="AF9" s="29" t="s">
        <v>60</v>
      </c>
      <c r="AG9" s="29" t="s">
        <v>68</v>
      </c>
      <c r="AH9" s="29" t="s">
        <v>60</v>
      </c>
      <c r="AI9" s="29" t="s">
        <v>68</v>
      </c>
      <c r="AJ9" s="30" t="s">
        <v>60</v>
      </c>
      <c r="AL9" s="28" t="s">
        <v>23</v>
      </c>
      <c r="AM9" s="29"/>
      <c r="AN9" s="29"/>
      <c r="AO9" s="29" t="s">
        <v>140</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61</v>
      </c>
      <c r="AE10" s="29" t="s">
        <v>63</v>
      </c>
      <c r="AF10" s="29" t="s">
        <v>61</v>
      </c>
      <c r="AG10" s="29" t="s">
        <v>69</v>
      </c>
      <c r="AH10" s="29" t="s">
        <v>61</v>
      </c>
      <c r="AI10" s="29" t="s">
        <v>69</v>
      </c>
      <c r="AJ10" s="30" t="s">
        <v>61</v>
      </c>
      <c r="AL10" s="28" t="s">
        <v>24</v>
      </c>
      <c r="AM10" s="29"/>
      <c r="AN10" s="29"/>
      <c r="AO10" s="29" t="s">
        <v>141</v>
      </c>
      <c r="AP10" s="29"/>
      <c r="AQ10" s="30"/>
    </row>
    <row r="11" spans="1:43" x14ac:dyDescent="0.2">
      <c r="D11" s="28"/>
      <c r="E11" s="29"/>
      <c r="F11" s="29"/>
      <c r="G11" s="29"/>
      <c r="H11" s="29"/>
      <c r="I11" s="29" t="s">
        <v>564</v>
      </c>
      <c r="J11" s="29" t="s">
        <v>49</v>
      </c>
      <c r="K11" s="29"/>
      <c r="L11" s="30"/>
      <c r="N11" s="28"/>
      <c r="O11" s="29"/>
      <c r="P11" s="29"/>
      <c r="Q11" s="29"/>
      <c r="R11" s="29"/>
      <c r="S11" s="29"/>
      <c r="T11" s="29"/>
      <c r="U11" s="29" t="s">
        <v>27</v>
      </c>
      <c r="V11" s="29"/>
      <c r="W11" s="29"/>
      <c r="X11" s="30"/>
      <c r="Z11" s="28"/>
      <c r="AA11" s="29"/>
      <c r="AB11" s="29"/>
      <c r="AC11" s="29"/>
      <c r="AD11" s="29"/>
      <c r="AE11" s="29" t="s">
        <v>64</v>
      </c>
      <c r="AF11" s="29"/>
      <c r="AG11" s="29" t="s">
        <v>70</v>
      </c>
      <c r="AH11" s="29"/>
      <c r="AI11" s="29" t="s">
        <v>71</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65</v>
      </c>
      <c r="AF12" s="29"/>
      <c r="AG12" s="29" t="s">
        <v>71</v>
      </c>
      <c r="AH12" s="29"/>
      <c r="AI12" s="29" t="s">
        <v>72</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66</v>
      </c>
      <c r="AF13" s="29"/>
      <c r="AG13" s="29" t="s">
        <v>72</v>
      </c>
      <c r="AH13" s="29"/>
      <c r="AI13" s="29" t="s">
        <v>66</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67</v>
      </c>
      <c r="AF14" s="29"/>
      <c r="AG14" s="29" t="s">
        <v>66</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51</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cCVMg997A26/SqRZ7dkwkHjfDcAjIwkccQoZZ8wWlPhJSpF2axzaGxJx6nTZR6wcesRTdbP7DvQ0SWiwp8Sw7g==" saltValue="cBnMfg54u8/H/OL8kjMZQ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87</v>
      </c>
      <c r="B1" s="55"/>
      <c r="C1" s="55"/>
      <c r="D1" s="55"/>
      <c r="E1" s="55"/>
      <c r="F1" s="55"/>
      <c r="G1" s="55"/>
      <c r="H1" s="55"/>
      <c r="I1" s="55"/>
      <c r="J1" s="55"/>
      <c r="K1" s="55"/>
      <c r="L1" s="55"/>
      <c r="M1" s="55"/>
    </row>
    <row r="2" spans="1:13" ht="14.25" x14ac:dyDescent="0.2">
      <c r="A2" s="55" t="s">
        <v>88</v>
      </c>
      <c r="B2" s="55"/>
      <c r="C2" s="55"/>
      <c r="D2" s="55"/>
      <c r="E2" s="55"/>
      <c r="F2" s="55"/>
      <c r="G2" s="55"/>
      <c r="H2" s="55"/>
      <c r="I2" s="55"/>
      <c r="J2" s="55"/>
      <c r="K2" s="55"/>
      <c r="L2" s="55"/>
      <c r="M2" s="55"/>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43</v>
      </c>
      <c r="B15" s="54"/>
      <c r="C15" s="54"/>
      <c r="D15" s="54"/>
      <c r="E15" s="54"/>
      <c r="F15" s="54"/>
      <c r="G15" s="54"/>
      <c r="H15" s="54"/>
      <c r="I15" s="54"/>
      <c r="J15" s="54"/>
      <c r="K15" s="54"/>
      <c r="L15" s="54"/>
      <c r="M15" s="54"/>
    </row>
  </sheetData>
  <sheetProtection algorithmName="SHA-512" hashValue="8zAHWAxfHgDXvTaMOjIqWp6SPU2QPniEUIQgFccaUiAK8H4khkvwjj2LI9xar2PJapgIc8YRNAL/F4tvGB/Kcw==" saltValue="JkQYMJLfoR9pAa80zi6bPA==" spinCount="100000" sheet="1" objects="1" scenarios="1" formatRows="0" insertRows="0" deleteRows="0"/>
  <mergeCells count="3">
    <mergeCell ref="A15:M15"/>
    <mergeCell ref="A1:M1"/>
    <mergeCell ref="A2:M2"/>
  </mergeCells>
  <phoneticPr fontId="1" type="noConversion"/>
  <conditionalFormatting sqref="A5:A14">
    <cfRule type="expression" dxfId="29"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Roman,bold"&amp;11Glycol Dehydration Unit Attributes_x000D_Form OP-UA62_x000D_Federal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5BDF7-C038-4A3E-97C3-C14D4DF613F5}">
  <sheetPr codeName="Sheet1"/>
  <dimension ref="A1:B28"/>
  <sheetViews>
    <sheetView showGridLines="0" zoomScaleNormal="100" workbookViewId="0"/>
  </sheetViews>
  <sheetFormatPr defaultColWidth="0" defaultRowHeight="12.75" zeroHeight="1" x14ac:dyDescent="0.2"/>
  <cols>
    <col min="1" max="1" width="106.83203125" style="51" customWidth="1"/>
    <col min="2" max="2" width="5.83203125" style="37" customWidth="1"/>
    <col min="3" max="16384" width="9.33203125" style="37" hidden="1"/>
  </cols>
  <sheetData>
    <row r="1" spans="1:1" x14ac:dyDescent="0.2">
      <c r="A1" s="36" t="s">
        <v>474</v>
      </c>
    </row>
    <row r="2" spans="1:1" x14ac:dyDescent="0.2">
      <c r="A2" s="36" t="s">
        <v>0</v>
      </c>
    </row>
    <row r="3" spans="1:1" x14ac:dyDescent="0.2">
      <c r="A3" s="36" t="s">
        <v>38</v>
      </c>
    </row>
    <row r="4" spans="1:1" ht="20.100000000000001" customHeight="1" x14ac:dyDescent="0.2">
      <c r="A4" s="38"/>
    </row>
    <row r="5" spans="1:1" ht="18" customHeight="1" x14ac:dyDescent="0.2">
      <c r="A5" s="39" t="s">
        <v>475</v>
      </c>
    </row>
    <row r="6" spans="1:1" ht="365.1" customHeight="1" x14ac:dyDescent="0.2">
      <c r="A6" s="40" t="s">
        <v>549</v>
      </c>
    </row>
    <row r="7" spans="1:1" ht="18" customHeight="1" x14ac:dyDescent="0.2">
      <c r="A7" s="39" t="s">
        <v>102</v>
      </c>
    </row>
    <row r="8" spans="1:1" s="41" customFormat="1" ht="15" customHeight="1" x14ac:dyDescent="0.2">
      <c r="A8" s="52" t="s">
        <v>10</v>
      </c>
    </row>
    <row r="9" spans="1:1" ht="117.95" customHeight="1" x14ac:dyDescent="0.2">
      <c r="A9" s="42" t="s">
        <v>550</v>
      </c>
    </row>
    <row r="10" spans="1:1" ht="15" customHeight="1" x14ac:dyDescent="0.2">
      <c r="A10" s="53" t="s">
        <v>11</v>
      </c>
    </row>
    <row r="11" spans="1:1" ht="210" customHeight="1" x14ac:dyDescent="0.2">
      <c r="A11" s="42" t="s">
        <v>551</v>
      </c>
    </row>
    <row r="12" spans="1:1" ht="15" customHeight="1" x14ac:dyDescent="0.2">
      <c r="A12" s="53" t="s">
        <v>91</v>
      </c>
    </row>
    <row r="13" spans="1:1" ht="57.95" customHeight="1" x14ac:dyDescent="0.2">
      <c r="A13" s="42" t="s">
        <v>561</v>
      </c>
    </row>
    <row r="14" spans="1:1" ht="15" customHeight="1" x14ac:dyDescent="0.2">
      <c r="A14" s="53" t="s">
        <v>33</v>
      </c>
    </row>
    <row r="15" spans="1:1" ht="110.1" customHeight="1" x14ac:dyDescent="0.2">
      <c r="A15" s="42" t="s">
        <v>562</v>
      </c>
    </row>
    <row r="16" spans="1:1" ht="15" customHeight="1" x14ac:dyDescent="0.2">
      <c r="A16" s="53" t="s">
        <v>567</v>
      </c>
    </row>
    <row r="17" spans="1:1" ht="204.95" customHeight="1" x14ac:dyDescent="0.2">
      <c r="A17" s="42" t="s">
        <v>563</v>
      </c>
    </row>
    <row r="18" spans="1:1" s="44" customFormat="1" ht="18" customHeight="1" x14ac:dyDescent="0.2">
      <c r="A18" s="43" t="s">
        <v>552</v>
      </c>
    </row>
    <row r="19" spans="1:1" ht="18" customHeight="1" x14ac:dyDescent="0.2">
      <c r="A19" s="42" t="s">
        <v>553</v>
      </c>
    </row>
    <row r="20" spans="1:1" s="46" customFormat="1" ht="18" customHeight="1" x14ac:dyDescent="0.2">
      <c r="A20" s="45" t="s">
        <v>554</v>
      </c>
    </row>
    <row r="21" spans="1:1" ht="18" customHeight="1" x14ac:dyDescent="0.2">
      <c r="A21" s="47" t="s">
        <v>82</v>
      </c>
    </row>
    <row r="22" spans="1:1" ht="18" customHeight="1" x14ac:dyDescent="0.2">
      <c r="A22" s="48" t="s">
        <v>555</v>
      </c>
    </row>
    <row r="23" spans="1:1" s="46" customFormat="1" ht="18" customHeight="1" x14ac:dyDescent="0.2">
      <c r="A23" s="49" t="s">
        <v>556</v>
      </c>
    </row>
    <row r="24" spans="1:1" ht="18" customHeight="1" x14ac:dyDescent="0.2">
      <c r="A24" s="50" t="s">
        <v>557</v>
      </c>
    </row>
    <row r="25" spans="1:1" s="46" customFormat="1" ht="18" customHeight="1" x14ac:dyDescent="0.2">
      <c r="A25" s="49" t="s">
        <v>558</v>
      </c>
    </row>
    <row r="26" spans="1:1" ht="18" customHeight="1" x14ac:dyDescent="0.2">
      <c r="A26" s="50" t="s">
        <v>559</v>
      </c>
    </row>
    <row r="27" spans="1:1" s="46" customFormat="1" ht="18" customHeight="1" x14ac:dyDescent="0.2">
      <c r="A27" s="45" t="s">
        <v>560</v>
      </c>
    </row>
    <row r="28" spans="1:1" x14ac:dyDescent="0.2"/>
  </sheetData>
  <sheetProtection algorithmName="SHA-512" hashValue="u92A979a7Jnn209uY3ZhCSbD0izQbCo7Fs8NwoZxqvlYKgmkMhD6oiKE78f6/fMpHhW5GxFqxr595fe1755RjQ==" saltValue="RRK+WqwCXaOCKKzndlXixA==" spinCount="100000" sheet="1" objects="1" scenarios="1" formatRows="0" insertRows="0" deleteRows="0"/>
  <hyperlinks>
    <hyperlink ref="A20" r:id="rId1" xr:uid="{426C03B5-A098-464A-B2C5-F357EC98B57D}"/>
    <hyperlink ref="A8" location="'General Information'!A1" display="General Information" xr:uid="{CB27EEA3-2E23-46D2-AD5C-26286C6D8075}"/>
    <hyperlink ref="A10" location="'Table of Contents'!A1" display="Table of Contents" xr:uid="{7F57BF5D-574F-47F1-A049-E05CAD36CCC4}"/>
    <hyperlink ref="A14" location="'OP-REQ2'!A1" display="OP-REQ2" xr:uid="{279EF781-74A2-4687-B01D-27C077BF5805}"/>
    <hyperlink ref="A12" location="'OP-SUM Table 1'!A1" display="OP-SUM Table 1" xr:uid="{B8D04AC1-340E-4FC6-B420-FA75F0911807}"/>
    <hyperlink ref="A16" location="'Page 1'!A1" display="Pages begin with Page 1:" xr:uid="{03E3603A-0038-45DB-B5C2-12622FC74721}"/>
    <hyperlink ref="A18" r:id="rId2" xr:uid="{762F853A-8738-430F-B071-184254E2917A}"/>
    <hyperlink ref="A27" r:id="rId3" xr:uid="{C7A09F88-3B7D-43F7-A93B-047C9414F8E7}"/>
    <hyperlink ref="A25" r:id="rId4" xr:uid="{19CD9951-F4D0-43EA-A042-CED957A22D8C}"/>
    <hyperlink ref="A23" r:id="rId5" xr:uid="{0D5E9FD1-EDAD-45E7-9F2C-2FE9B9E6B89E}"/>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477</v>
      </c>
      <c r="B1" s="56"/>
    </row>
    <row r="2" spans="1:2" ht="14.25" x14ac:dyDescent="0.2">
      <c r="A2" s="56" t="s">
        <v>540</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79</v>
      </c>
      <c r="B19" s="12" t="s">
        <v>565</v>
      </c>
    </row>
    <row r="20" spans="1:2" ht="18" customHeight="1" x14ac:dyDescent="0.2">
      <c r="A20" s="2" t="s">
        <v>78</v>
      </c>
      <c r="B20" s="13" t="s">
        <v>547</v>
      </c>
    </row>
    <row r="21" spans="1:2" ht="18" customHeight="1" x14ac:dyDescent="0.2">
      <c r="A21" s="2" t="s">
        <v>89</v>
      </c>
      <c r="B21" s="13" t="s">
        <v>548</v>
      </c>
    </row>
    <row r="22" spans="1:2" ht="18" customHeight="1" x14ac:dyDescent="0.2">
      <c r="A22" s="2" t="s">
        <v>90</v>
      </c>
      <c r="B22" s="13" t="s">
        <v>566</v>
      </c>
    </row>
    <row r="23" spans="1:2" ht="35.1" customHeight="1" x14ac:dyDescent="0.2">
      <c r="A23" s="2"/>
      <c r="B23" s="13" t="s">
        <v>80</v>
      </c>
    </row>
    <row r="24" spans="1:2" ht="15" customHeight="1" x14ac:dyDescent="0.2"/>
  </sheetData>
  <sheetProtection algorithmName="SHA-512" hashValue="blPyK+Ac1HgzFlxp6OtFRFEgfTqe/bmt1DvphzV3wIK62x2pplFA5tjGt/RnTPqdi/ZwPEzAy/iWg+VUk3S95A==" saltValue="/GV+KvhwVuqkwkkJfTPwcQ==" spinCount="100000" sheet="1" objects="1" scenarios="1" formatRows="0" insertRows="0" deleteRows="0"/>
  <mergeCells count="6">
    <mergeCell ref="A1:B1"/>
    <mergeCell ref="A2:B2"/>
    <mergeCell ref="A3:B3"/>
    <mergeCell ref="A6:B6"/>
    <mergeCell ref="A4:B4"/>
    <mergeCell ref="A5:B5"/>
  </mergeCells>
  <conditionalFormatting sqref="B13">
    <cfRule type="expression" dxfId="28" priority="1">
      <formula>LEN($B$13)&gt;70</formula>
    </cfRule>
  </conditionalFormatting>
  <conditionalFormatting sqref="B14">
    <cfRule type="expression" dxfId="27" priority="2">
      <formula>AND($B$14&lt;&gt;"",COUNTIF(rg1_Pmt_Type,$B$14)=0)</formula>
    </cfRule>
  </conditionalFormatting>
  <conditionalFormatting sqref="B15">
    <cfRule type="expression" dxfId="26" priority="3">
      <formula>AND($B$15&lt;&gt;"",COUNTIF(rg1_Proj_Type,$B$15)=0)</formula>
    </cfRule>
  </conditionalFormatting>
  <conditionalFormatting sqref="B16">
    <cfRule type="expression" dxfId="25"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9"/>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33</v>
      </c>
      <c r="D5" s="11" t="str">
        <f ca="1">IF(COUNTA(INDIRECT("'" &amp; TOC[[#This Row],[Page]] &amp; "'!$A$4:$C$8"))&gt;3,"Yes","")</f>
        <v/>
      </c>
    </row>
    <row r="6" spans="1:4" ht="42.95" customHeight="1" x14ac:dyDescent="0.2">
      <c r="A6" s="10" t="s">
        <v>40</v>
      </c>
      <c r="B6" s="10" t="s">
        <v>544</v>
      </c>
      <c r="C6" s="8" t="s">
        <v>537</v>
      </c>
      <c r="D6" s="11" t="str">
        <f ca="1">IF(COUNTA(INDIRECT("'" &amp; TOC[[#This Row],[Page]] &amp; "'!$A$4:$C$8"))&gt;3,"Yes","")</f>
        <v/>
      </c>
    </row>
    <row r="7" spans="1:4" ht="42.95" customHeight="1" x14ac:dyDescent="0.2">
      <c r="A7" s="10" t="s">
        <v>496</v>
      </c>
      <c r="B7" s="10" t="s">
        <v>544</v>
      </c>
      <c r="C7" s="8" t="s">
        <v>538</v>
      </c>
      <c r="D7" s="11" t="str">
        <f ca="1">IF(COUNTA(INDIRECT("'" &amp; TOC[[#This Row],[Page]] &amp; "'!$A$4:$C$8"))&gt;3,"Yes","")</f>
        <v/>
      </c>
    </row>
    <row r="8" spans="1:4" ht="42.95" customHeight="1" x14ac:dyDescent="0.2">
      <c r="A8" s="10" t="s">
        <v>512</v>
      </c>
      <c r="B8" s="10" t="s">
        <v>544</v>
      </c>
      <c r="C8" s="8" t="s">
        <v>539</v>
      </c>
      <c r="D8" s="11" t="str">
        <f ca="1">IF(COUNTA(INDIRECT("'" &amp; TOC[[#This Row],[Page]] &amp; "'!$A$4:$C$8"))&gt;3,"Yes","")</f>
        <v/>
      </c>
    </row>
    <row r="9" spans="1:4" x14ac:dyDescent="0.2"/>
  </sheetData>
  <sheetProtection algorithmName="SHA-512" hashValue="f1raJctJ3COlGNlsj1V8dgkABgdVI8WKyfydp7lMOAu1VAGQtJsElHvIh3qYgIblXxjkCSeAQVVqxowXSy1gDA==" saltValue="JFPC2UqCECwWtc6Q/xkep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4823D745-688D-43B1-8666-6CAAA34E2090}"/>
    <hyperlink ref="C7" location="'Page 2'!A1" display="Page 2" xr:uid="{F5D830DD-21D1-45EC-B44F-B6B4BF869F32}"/>
    <hyperlink ref="C8" location="'Page 3'!A1" display="Page 3" xr:uid="{FD93BF7F-9E12-4F01-AF94-7A550F46113B}"/>
  </hyperlinks>
  <pageMargins left="0.5" right="0.5" top="1.5" bottom="0.5" header="0.5" footer="0.5"/>
  <pageSetup orientation="portrait" r:id="rId1"/>
  <headerFooter>
    <oddHeader>&amp;C&amp;"Times New Roman,bold"&amp;11Glycol Dehydration Unit Attributes_x000D_Form OP-UA62_x000D_Federal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84</v>
      </c>
      <c r="B1" s="55"/>
      <c r="C1" s="55"/>
      <c r="D1" s="55"/>
      <c r="E1" s="55"/>
      <c r="F1" s="55"/>
      <c r="G1" s="55"/>
      <c r="H1" s="55"/>
      <c r="I1" s="55"/>
      <c r="J1" s="55"/>
      <c r="K1" s="55"/>
    </row>
    <row r="2" spans="1:16" ht="14.25" x14ac:dyDescent="0.2">
      <c r="A2" s="55" t="s">
        <v>85</v>
      </c>
      <c r="B2" s="55"/>
      <c r="C2" s="55"/>
      <c r="D2" s="55"/>
      <c r="E2" s="55"/>
      <c r="F2" s="55"/>
      <c r="G2" s="55"/>
      <c r="H2" s="55"/>
      <c r="I2" s="55"/>
      <c r="J2" s="55"/>
      <c r="K2" s="55"/>
    </row>
    <row r="3" spans="1:16" x14ac:dyDescent="0.2">
      <c r="N3" s="14">
        <f>MAX(OP_SUM["Unit3"])</f>
        <v>0</v>
      </c>
      <c r="O3" s="14"/>
    </row>
    <row r="4" spans="1:16" ht="45" customHeight="1" x14ac:dyDescent="0.2">
      <c r="A4" s="9" t="s">
        <v>15</v>
      </c>
      <c r="B4" s="9" t="s">
        <v>73</v>
      </c>
      <c r="C4" s="9" t="s">
        <v>536</v>
      </c>
      <c r="D4" s="9" t="s">
        <v>44</v>
      </c>
      <c r="E4" s="9" t="s">
        <v>568</v>
      </c>
      <c r="F4" s="9" t="s">
        <v>13</v>
      </c>
      <c r="G4" s="9" t="s">
        <v>14</v>
      </c>
      <c r="H4" s="9" t="s">
        <v>45</v>
      </c>
      <c r="I4" s="9" t="s">
        <v>74</v>
      </c>
      <c r="J4" s="9" t="s">
        <v>46</v>
      </c>
      <c r="K4" s="9" t="s">
        <v>83</v>
      </c>
      <c r="L4" s="21" t="s">
        <v>115</v>
      </c>
      <c r="M4" s="21" t="s">
        <v>116</v>
      </c>
      <c r="N4" s="21" t="s">
        <v>117</v>
      </c>
      <c r="O4" s="21" t="s">
        <v>118</v>
      </c>
    </row>
    <row r="5" spans="1:16" s="22" customFormat="1" x14ac:dyDescent="0.2">
      <c r="A5" s="1"/>
      <c r="B5" s="6"/>
      <c r="C5" s="1"/>
      <c r="D5" s="1"/>
      <c r="E5" s="1"/>
      <c r="F5" s="1"/>
      <c r="G5" s="1"/>
      <c r="H5" s="1"/>
      <c r="I5" s="1"/>
      <c r="J5" s="1"/>
      <c r="K5" s="5"/>
      <c r="L5" s="19" t="str">
        <f>IF(OP_SUM[[#This Row],[Emission Point ID No.]]="","",IF(OP_SUM[[#This Row],[Group ID No.]]&lt;&gt;"",OP_SUM[[#This Row],[Group ID No.]],OP_SUM[[#This Row],[Emission Point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Row],[Emission Point ID No.]]="","",IF(OP_SUM[[#This Row],[Group ID No.]]&lt;&gt;"",OP_SUM[[#This Row],[Group ID No.]],OP_SUM[[#This Row],[Emission Point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Row],[Emission Point ID No.]]="","",IF(OP_SUM[[#This Row],[Group ID No.]]&lt;&gt;"",OP_SUM[[#This Row],[Group ID No.]],OP_SUM[[#This Row],[Emission Point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Row],[Emission Point ID No.]]="","",IF(OP_SUM[[#This Row],[Group ID No.]]&lt;&gt;"",OP_SUM[[#This Row],[Group ID No.]],OP_SUM[[#This Row],[Emission Point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Row],[Emission Point ID No.]]="","",IF(OP_SUM[[#This Row],[Group ID No.]]&lt;&gt;"",OP_SUM[[#This Row],[Group ID No.]],OP_SUM[[#This Row],[Emission Point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Row],[Emission Point ID No.]]="","",IF(OP_SUM[[#This Row],[Group ID No.]]&lt;&gt;"",OP_SUM[[#This Row],[Group ID No.]],OP_SUM[[#This Row],[Emission Point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Row],[Emission Point ID No.]]="","",IF(OP_SUM[[#This Row],[Group ID No.]]&lt;&gt;"",OP_SUM[[#This Row],[Group ID No.]],OP_SUM[[#This Row],[Emission Point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Row],[Emission Point ID No.]]="","",IF(OP_SUM[[#This Row],[Group ID No.]]&lt;&gt;"",OP_SUM[[#This Row],[Group ID No.]],OP_SUM[[#This Row],[Emission Point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Row],[Emission Point ID No.]]="","",IF(OP_SUM[[#This Row],[Group ID No.]]&lt;&gt;"",OP_SUM[[#This Row],[Group ID No.]],OP_SUM[[#This Row],[Emission Point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Row],[Emission Point ID No.]]="","",IF(OP_SUM[[#This Row],[Group ID No.]]&lt;&gt;"",OP_SUM[[#This Row],[Group ID No.]],OP_SUM[[#This Row],[Emission Point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Row],[Emission Point ID No.]]="","",IF(OP_SUM[[#This Row],[Group ID No.]]&lt;&gt;"",OP_SUM[[#This Row],[Group ID No.]],OP_SUM[[#This Row],[Emission Point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Row],[Emission Point ID No.]]="","",IF(OP_SUM[[#This Row],[Group ID No.]]&lt;&gt;"",OP_SUM[[#This Row],[Group ID No.]],OP_SUM[[#This Row],[Emission Point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Row],[Emission Point ID No.]]="","",IF(OP_SUM[[#This Row],[Group ID No.]]&lt;&gt;"",OP_SUM[[#This Row],[Group ID No.]],OP_SUM[[#This Row],[Emission Point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Row],[Emission Point ID No.]]="","",IF(OP_SUM[[#This Row],[Group ID No.]]&lt;&gt;"",OP_SUM[[#This Row],[Group ID No.]],OP_SUM[[#This Row],[Emission Point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Row],[Emission Point ID No.]]="","",IF(OP_SUM[[#This Row],[Group ID No.]]&lt;&gt;"",OP_SUM[[#This Row],[Group ID No.]],OP_SUM[[#This Row],[Emission Point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43</v>
      </c>
      <c r="B20" s="54"/>
      <c r="C20" s="54"/>
      <c r="D20" s="54"/>
      <c r="E20" s="54"/>
      <c r="F20" s="54"/>
      <c r="G20" s="54"/>
      <c r="H20" s="54"/>
      <c r="I20" s="54"/>
      <c r="J20" s="54"/>
      <c r="K20" s="54"/>
    </row>
  </sheetData>
  <sheetProtection algorithmName="SHA-512" hashValue="3CKqy+ggyUnfJy2qjj0GKky9kgTic9k/x61up+H6xfh0Ije8rsPSUgPFulCAMZ0Jcw+bnA3KQqqSucJacKWSPQ==" saltValue="v3Y/ML6ueBjTMvtqv6Zssw==" spinCount="100000" sheet="1" objects="1" scenarios="1" formatRows="0" insertRows="0" deleteRows="0"/>
  <mergeCells count="3">
    <mergeCell ref="A20:K20"/>
    <mergeCell ref="A1:K1"/>
    <mergeCell ref="A2:K2"/>
  </mergeCells>
  <phoneticPr fontId="1" type="noConversion"/>
  <conditionalFormatting sqref="B5:B19">
    <cfRule type="expression" dxfId="23" priority="2">
      <formula>AND($B5&lt;&gt;"",ISNUMBER($B5)=FALSE)</formula>
    </cfRule>
  </conditionalFormatting>
  <conditionalFormatting sqref="C5:D19">
    <cfRule type="expression" dxfId="22" priority="3">
      <formula>LEN(C5)&gt;14</formula>
    </cfRule>
  </conditionalFormatting>
  <conditionalFormatting sqref="E5:E19">
    <cfRule type="expression" dxfId="21" priority="4">
      <formula>LEN($E5)&gt;50</formula>
    </cfRule>
  </conditionalFormatting>
  <conditionalFormatting sqref="I5:I19">
    <cfRule type="expression" dxfId="20" priority="5">
      <formula>LEN($I5)&gt;25</formula>
    </cfRule>
  </conditionalFormatting>
  <conditionalFormatting sqref="J5:J19">
    <cfRule type="expression" dxfId="19" priority="6">
      <formula>LEN($J5)&gt;8</formula>
    </cfRule>
  </conditionalFormatting>
  <conditionalFormatting sqref="K5:K19">
    <cfRule type="expression" dxfId="18"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Emission Poin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Roman,bold"&amp;11Glycol Dehydration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86</v>
      </c>
      <c r="B1" s="55"/>
      <c r="C1" s="55"/>
      <c r="D1" s="55"/>
      <c r="E1" s="55"/>
      <c r="F1" s="55"/>
    </row>
    <row r="2" spans="1:7" ht="14.25" x14ac:dyDescent="0.2">
      <c r="A2" s="20"/>
    </row>
    <row r="4" spans="1:7" ht="45" customHeight="1" x14ac:dyDescent="0.2">
      <c r="A4" s="9" t="s">
        <v>15</v>
      </c>
      <c r="B4" s="9" t="s">
        <v>73</v>
      </c>
      <c r="C4" s="9" t="s">
        <v>536</v>
      </c>
      <c r="D4" s="9" t="s">
        <v>16</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43</v>
      </c>
      <c r="B20" s="54"/>
      <c r="C20" s="54"/>
      <c r="D20" s="54"/>
      <c r="E20" s="54"/>
      <c r="F20" s="54"/>
    </row>
  </sheetData>
  <sheetProtection algorithmName="SHA-512" hashValue="OqlJxgbcawUdgo4SjtGiAh+gDzgyHOzqkfDeHsm7ZXKc/WxUg8ROWisPiKaePJVolAfy9b2Ibofh5Tmtq0eXXw==" saltValue="L63jEjMnfHMRnXTLfvHuCw==" spinCount="100000" sheet="1" objects="1" scenarios="1" formatRows="0" insertRows="0" deleteRows="0"/>
  <mergeCells count="2">
    <mergeCell ref="A1:F1"/>
    <mergeCell ref="A20:F20"/>
  </mergeCells>
  <phoneticPr fontId="1" type="noConversion"/>
  <conditionalFormatting sqref="B5:B19">
    <cfRule type="expression" dxfId="16" priority="2">
      <formula>AND($B5&lt;&gt;"",ISNUMBER($B5)=FALSE)</formula>
    </cfRule>
  </conditionalFormatting>
  <conditionalFormatting sqref="C5:C19">
    <cfRule type="expression" dxfId="15" priority="4">
      <formula>AND($C5&lt;&gt;"",COUNTIF(OFFSET(UnitListStart,1,0,UnitListCount,1),$C5)=0)</formula>
    </cfRule>
  </conditionalFormatting>
  <conditionalFormatting sqref="D5:D19">
    <cfRule type="expression" dxfId="14" priority="5">
      <formula>LEN($D5)&gt;50</formula>
    </cfRule>
  </conditionalFormatting>
  <conditionalFormatting sqref="E5:E19">
    <cfRule type="expression" dxfId="12" priority="8">
      <formula>LEN($E5)&gt;36</formula>
    </cfRule>
  </conditionalFormatting>
  <conditionalFormatting sqref="F5:F19">
    <cfRule type="expression" dxfId="11"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Roman,bold"&amp;11Glycol Dehydration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9F62-8FEA-4DD1-A8BE-D7F7C4CCC1F7}">
  <sheetPr codeName="Sheet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542</v>
      </c>
      <c r="B1" s="55"/>
      <c r="C1" s="55"/>
      <c r="D1" s="55"/>
      <c r="E1" s="55"/>
      <c r="F1" s="55"/>
      <c r="G1" s="55"/>
      <c r="H1" s="55"/>
    </row>
    <row r="2" spans="1:9" ht="14.25" customHeight="1" x14ac:dyDescent="0.2">
      <c r="A2" s="55" t="s">
        <v>543</v>
      </c>
      <c r="B2" s="55"/>
      <c r="C2" s="55"/>
      <c r="D2" s="55"/>
      <c r="E2" s="55"/>
      <c r="F2" s="55"/>
      <c r="G2" s="55"/>
      <c r="H2" s="55"/>
    </row>
    <row r="4" spans="1:9" ht="53.1" customHeight="1" x14ac:dyDescent="0.2">
      <c r="A4" s="9" t="s">
        <v>536</v>
      </c>
      <c r="B4" s="9" t="s">
        <v>93</v>
      </c>
      <c r="C4" s="9" t="s">
        <v>479</v>
      </c>
      <c r="D4" s="9" t="s">
        <v>482</v>
      </c>
      <c r="E4" s="9" t="s">
        <v>483</v>
      </c>
      <c r="F4" s="9" t="s">
        <v>486</v>
      </c>
      <c r="G4" s="9" t="s">
        <v>491</v>
      </c>
      <c r="H4" s="9" t="s">
        <v>495</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laDYcla86/0qK99aPSzhTaenzgTrf0CyO/8N0XqvJ6LFwTp/fTOym8V/Q7gdAj/UaCvdeuKZtw4DOKU6Tk24fw==" saltValue="bFdDhnm3FXXVIkKB4V9EdQ==" spinCount="100000" sheet="1" objects="1" scenarios="1" formatRows="0" insertRows="0" deleteRows="0"/>
  <mergeCells count="3">
    <mergeCell ref="A15:H15"/>
    <mergeCell ref="A1:H1"/>
    <mergeCell ref="A2:H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conditionalFormatting sqref="D5:D14">
    <cfRule type="expression" dxfId="7" priority="4">
      <formula>LEN(D5)&gt;10</formula>
    </cfRule>
  </conditionalFormatting>
  <dataValidations count="3">
    <dataValidation type="list" allowBlank="1" showErrorMessage="1" error="The selection is not valid" prompt="Select from the dropdown list" sqref="A5:A14" xr:uid="{D4B54D8F-6B30-4E5E-B266-5F63C85D650E}">
      <formula1>OFFSET(UnitListStart,1,0,UnitListCount,1)</formula1>
    </dataValidation>
    <dataValidation type="textLength" operator="lessThanOrEqual" allowBlank="1" showErrorMessage="1" error="The response must be 15 characters or less" prompt="Enter the SOP/GOP Index No." sqref="B5:B14" xr:uid="{64BCD60D-DBA6-4B99-810A-BE4BE35A1785}">
      <formula1>15</formula1>
    </dataValidation>
    <dataValidation type="textLength" operator="lessThanOrEqual" allowBlank="1" showErrorMessage="1" error="The response must be 10 characters or less" prompt="Enter the AMEL ID No." sqref="D5:D14" xr:uid="{5EF01558-C8E5-4677-B2B0-6713327A0790}">
      <formula1>10</formula1>
    </dataValidation>
  </dataValidations>
  <hyperlinks>
    <hyperlink ref="A15" location="'Table of Contents'!A1" display="Go to the Table of Contents" xr:uid="{684F7828-CEEC-4C1D-882D-C244564272CE}"/>
  </hyperlinks>
  <pageMargins left="0.5" right="0.5" top="1.35" bottom="0.5" header="0.5" footer="0.5"/>
  <pageSetup orientation="landscape" r:id="rId1"/>
  <headerFooter>
    <oddHeader>&amp;C&amp;"Times New Roman,bold"&amp;11Glycol Dehydration Unit Attributes_x000D_Form OP-UA62_x000D_Federal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1B401631-16D7-4917-A913-466A4340DBED}">
            <xm:f>AND(C5&lt;&gt;"",COUNTIF(OFFSET(Picklist_UAcodes!C$10,1,0,Picklist_UAcodes!C$4,1),C5)=0)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3EE6E5E-0EED-4ADC-9097-F603624E1B83}">
          <x14:formula1>
            <xm:f>OFFSET(Picklist_UAcodes!C$10,1,0,Picklist_UAcodes!C$4,1)</xm:f>
          </x14:formula1>
          <xm:sqref>C5:C14 E5:H14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Instructions</vt:lpstr>
      <vt:lpstr>General Information</vt:lpstr>
      <vt:lpstr>Table of Contents</vt:lpstr>
      <vt:lpstr>OP-SUM Table 1</vt:lpstr>
      <vt:lpstr>OP-REQ2</vt:lpstr>
      <vt:lpstr>Page 1</vt:lpstr>
      <vt:lpstr>Page 2</vt:lpstr>
      <vt:lpstr>Page 3</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10434 - OP-UA62 - Glycol Dehydration Unit Attributes</dc:title>
  <dc:creator>TCEQ</dc:creator>
  <cp:keywords>"UA62, glycol, dehydration, unit attributes, regulations, air, pollutants, oil, natural, gas, production, core, data, facilities, emission, limitation, amel, hazardous, classification, stationary, major, point, identification, number, source, exemption, type, and vent"</cp:keywords>
  <cp:lastModifiedBy>Scott McKee</cp:lastModifiedBy>
  <cp:lastPrinted>2024-05-08T14:58:09Z</cp:lastPrinted>
  <dcterms:created xsi:type="dcterms:W3CDTF">2021-12-07T15:36:18Z</dcterms:created>
  <dcterms:modified xsi:type="dcterms:W3CDTF">2025-06-28T21:00:51Z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UA62</vt:lpwstr>
  </property>
  <property fmtid="{D5CDD505-2E9C-101B-9397-08002B2CF9AE}" pid="3" name="Version Date">
    <vt:lpwstr>7/1/2025</vt:lpwstr>
  </property>
  <property fmtid="{D5CDD505-2E9C-101B-9397-08002B2CF9AE}" pid="4" name="Version Number">
    <vt:lpwstr>1.0</vt:lpwstr>
  </property>
</Properties>
</file>